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nr 5" sheetId="5" r:id="rId5"/>
  </sheets>
  <definedNames/>
  <calcPr fullCalcOnLoad="1"/>
</workbook>
</file>

<file path=xl/sharedStrings.xml><?xml version="1.0" encoding="utf-8"?>
<sst xmlns="http://schemas.openxmlformats.org/spreadsheetml/2006/main" count="311" uniqueCount="247">
  <si>
    <t>Lp.</t>
  </si>
  <si>
    <t xml:space="preserve">Nazwa badania </t>
  </si>
  <si>
    <t>Cena za 1 badanie w PLN</t>
  </si>
  <si>
    <t>Wartość brutto w PLN</t>
  </si>
  <si>
    <t>1.</t>
  </si>
  <si>
    <t xml:space="preserve">Sód </t>
  </si>
  <si>
    <t>2.</t>
  </si>
  <si>
    <t xml:space="preserve">Potas </t>
  </si>
  <si>
    <t>Chlorki</t>
  </si>
  <si>
    <t>Kinaza kreatynowa (CK)</t>
  </si>
  <si>
    <t>Białko całkowite</t>
  </si>
  <si>
    <t>Troponina</t>
  </si>
  <si>
    <t>Hormon tyreotropowy  TSH</t>
  </si>
  <si>
    <t>Trójodotyronina wolna FT-3</t>
  </si>
  <si>
    <t>Tyroksyna  wolna FT-4</t>
  </si>
  <si>
    <t>Trójodotyronina T-3</t>
  </si>
  <si>
    <t>Tyroksyna T-4</t>
  </si>
  <si>
    <t>Luteotropina LH</t>
  </si>
  <si>
    <t>Estradiol</t>
  </si>
  <si>
    <t>Folikulotropina FSH</t>
  </si>
  <si>
    <t>Prolaktyna (PRL)</t>
  </si>
  <si>
    <t>Testosteron</t>
  </si>
  <si>
    <t>Testosteron wolny</t>
  </si>
  <si>
    <t>Progesteron</t>
  </si>
  <si>
    <t>Kortyzol</t>
  </si>
  <si>
    <t>Adrenokortykotropina ACTH</t>
  </si>
  <si>
    <t>Parathormon (PTH)</t>
  </si>
  <si>
    <t>Antygen Ca 19-9</t>
  </si>
  <si>
    <t>Antygen Ca 15-3</t>
  </si>
  <si>
    <t>Antygen Ca 125</t>
  </si>
  <si>
    <t>Alfa fetoproteina AFP</t>
  </si>
  <si>
    <t>PSA całkowite</t>
  </si>
  <si>
    <t>PSA wolny</t>
  </si>
  <si>
    <t>DHEA</t>
  </si>
  <si>
    <t>Witamina B 12</t>
  </si>
  <si>
    <t>Kwas foliowy</t>
  </si>
  <si>
    <t>Kwas walproinowy</t>
  </si>
  <si>
    <t>Karbamazepina</t>
  </si>
  <si>
    <t>Benzodiazepina</t>
  </si>
  <si>
    <t>Erytropoetyna</t>
  </si>
  <si>
    <t>Lipaza</t>
  </si>
  <si>
    <t>Homocysteina</t>
  </si>
  <si>
    <t>Transferyna</t>
  </si>
  <si>
    <t>Razem</t>
  </si>
  <si>
    <t>HBs - antygen</t>
  </si>
  <si>
    <t>Hbe - antygen</t>
  </si>
  <si>
    <t>P/c anty- HBs</t>
  </si>
  <si>
    <t>P/c anty-HCV</t>
  </si>
  <si>
    <t xml:space="preserve">P/c anty-HBc </t>
  </si>
  <si>
    <t>P/c anty Hbe</t>
  </si>
  <si>
    <t xml:space="preserve">Anty HAV </t>
  </si>
  <si>
    <t>Anty HAV IgM</t>
  </si>
  <si>
    <t>Toksoplazmoza IgG</t>
  </si>
  <si>
    <t>Toksoplazmoza IgM.</t>
  </si>
  <si>
    <t>Toksoplazmoza awidność IgG.</t>
  </si>
  <si>
    <t>P-ciała mycoplazma pneumoniae IgG</t>
  </si>
  <si>
    <t>P-ciała mycoplazma pneumoniae IgM</t>
  </si>
  <si>
    <t>WR-test potwierdzenie</t>
  </si>
  <si>
    <t xml:space="preserve">Bakteriologia  </t>
  </si>
  <si>
    <t xml:space="preserve"> Antybiogram do moczu</t>
  </si>
  <si>
    <t> Antybiogram do wymazu</t>
  </si>
  <si>
    <t>Posiew kału  w kierunku Salmonella, Shigella</t>
  </si>
  <si>
    <t>Posiew kału na florę ogólną dzieci do lat 3</t>
  </si>
  <si>
    <t>Antybiogram na posiew kału dzieci do 3 lat</t>
  </si>
  <si>
    <t>Posiew kału na florę ogólną ( osoby pow. 3 lat)</t>
  </si>
  <si>
    <t>Antybiogram do posiewu kału na florę pow. 3 lat</t>
  </si>
  <si>
    <t xml:space="preserve"> Mykogram</t>
  </si>
  <si>
    <t>Rotawirusy /Adenowirusy</t>
  </si>
  <si>
    <t>Dermatofity- (zeskrobiny)</t>
  </si>
  <si>
    <t>Serologia grup krwii</t>
  </si>
  <si>
    <t xml:space="preserve">Razem </t>
  </si>
  <si>
    <t>Albumina</t>
  </si>
  <si>
    <t>Ferrytyna</t>
  </si>
  <si>
    <t>Czas trombinowy</t>
  </si>
  <si>
    <t>NT pro BNP</t>
  </si>
  <si>
    <t>Insulina</t>
  </si>
  <si>
    <t>Estradiol wolny</t>
  </si>
  <si>
    <t>P-ciała ANA</t>
  </si>
  <si>
    <t>P-ciała cANCA</t>
  </si>
  <si>
    <t>P-ciała pANCA</t>
  </si>
  <si>
    <t>Proteinogram</t>
  </si>
  <si>
    <t>Cholinesteraza</t>
  </si>
  <si>
    <t>IgA całkowite</t>
  </si>
  <si>
    <t>IgG całkowite</t>
  </si>
  <si>
    <t>IgM całkowite</t>
  </si>
  <si>
    <t>P-ciała p/receptorom TSH</t>
  </si>
  <si>
    <t>Tyreoglobulina</t>
  </si>
  <si>
    <t>Gonadotropina kosmówkowa beta-HCG</t>
  </si>
  <si>
    <t>Kalcytonina</t>
  </si>
  <si>
    <t>Prokalcytonina</t>
  </si>
  <si>
    <r>
      <t>Antygen HE</t>
    </r>
    <r>
      <rPr>
        <vertAlign val="subscript"/>
        <sz val="10"/>
        <rFont val="Arial"/>
        <family val="2"/>
      </rPr>
      <t>4</t>
    </r>
  </si>
  <si>
    <t>P-ciała rubella IgG</t>
  </si>
  <si>
    <t>P-ciała rubella IgM</t>
  </si>
  <si>
    <t>P-ciała p/CMV IgG</t>
  </si>
  <si>
    <t>P-ciała p/CMV IgM</t>
  </si>
  <si>
    <t>P-ciała p/CMV IgG awidność</t>
  </si>
  <si>
    <t xml:space="preserve">P-ciała p/Bordetella pertussis IgA </t>
  </si>
  <si>
    <t xml:space="preserve">P-ciała p/Bordetella pertussis IgG </t>
  </si>
  <si>
    <t xml:space="preserve">P-ciała p/Bordetella pertussis IgM </t>
  </si>
  <si>
    <t>P-ciała p/Borelia IgG</t>
  </si>
  <si>
    <t>P ciała p/Borelia IgM</t>
  </si>
  <si>
    <t>P -ciała p/Borelia IgG - Blot</t>
  </si>
  <si>
    <t>P-ciała p/Chlamydia trochomatis IgM</t>
  </si>
  <si>
    <t>P-ciała p/Chlamydia pneumoniae IgG</t>
  </si>
  <si>
    <t>P-ciała p/Chlamydia pneumoniae IgM</t>
  </si>
  <si>
    <t>Posiew kału na badanie mykologiczne</t>
  </si>
  <si>
    <t>Posiew w kierunku grzybów: moczu, wymazów itd.. bez mykogramu</t>
  </si>
  <si>
    <t xml:space="preserve"> Wymaz na nosicielstwo w kierunku MRSA</t>
  </si>
  <si>
    <t>Kontrola jałowości Sporal A 1 krążek</t>
  </si>
  <si>
    <t>Białko CRP ilościowo</t>
  </si>
  <si>
    <r>
      <t>Witamina D</t>
    </r>
    <r>
      <rPr>
        <vertAlign val="subscript"/>
        <sz val="10"/>
        <rFont val="Arial"/>
        <family val="2"/>
      </rPr>
      <t>3 1,25 OH</t>
    </r>
  </si>
  <si>
    <t>Androstendion</t>
  </si>
  <si>
    <t>Aldosteron</t>
  </si>
  <si>
    <t>Posiew w kierunku GBS</t>
  </si>
  <si>
    <t>Diagnostyka infekcji</t>
  </si>
  <si>
    <t>Mocz posiew</t>
  </si>
  <si>
    <t>Wymaz z (gardła, nosa, oka,ucha,rany,pochwy,nasienia,itd.) bez antybiogramu</t>
  </si>
  <si>
    <t>Grupa krwii + czynnik Rh</t>
  </si>
  <si>
    <t xml:space="preserve">Kontrola przeciwciał odpornościowych </t>
  </si>
  <si>
    <t>IgE całkowite</t>
  </si>
  <si>
    <t>P-ciała p/cytrulinowe</t>
  </si>
  <si>
    <t>P-ciała p/peroksydazie tarczycowej TPO</t>
  </si>
  <si>
    <t>P-ciała p/tyreoglobuline TG</t>
  </si>
  <si>
    <t>Antygen karcinembrionalny CEA</t>
  </si>
  <si>
    <t>Kwasy żółciowe</t>
  </si>
  <si>
    <t>Digoksyna</t>
  </si>
  <si>
    <t>P-ciała p/Toxocarozie IgG</t>
  </si>
  <si>
    <t>P-ciała p/Chlamydia trochomatis IgG</t>
  </si>
  <si>
    <t>Kał badanie ogólne</t>
  </si>
  <si>
    <t>Kał na pasozyty</t>
  </si>
  <si>
    <t>WR</t>
  </si>
  <si>
    <t>Fenytonina</t>
  </si>
  <si>
    <t>OB.</t>
  </si>
  <si>
    <t>Morfologia Pełna 5DIF</t>
  </si>
  <si>
    <t>APTT</t>
  </si>
  <si>
    <t>PT</t>
  </si>
  <si>
    <t>Reticulocyty</t>
  </si>
  <si>
    <t>D-Dimer</t>
  </si>
  <si>
    <t xml:space="preserve">Badanie Ogólne moczu z oceną mikroskopową </t>
  </si>
  <si>
    <t>Amylaza moczu</t>
  </si>
  <si>
    <t>Wapń moczu</t>
  </si>
  <si>
    <t>Bilirubina całkowita</t>
  </si>
  <si>
    <t>Cholesterol</t>
  </si>
  <si>
    <t>Cholesterol HDL</t>
  </si>
  <si>
    <t>Fasfataza alkaliczna ALP</t>
  </si>
  <si>
    <t>Gammaglutamylotranspeptydaza GGT</t>
  </si>
  <si>
    <t>Glukoza</t>
  </si>
  <si>
    <t>Kreatynina</t>
  </si>
  <si>
    <t>Kwas moczowy</t>
  </si>
  <si>
    <t>Mocznik</t>
  </si>
  <si>
    <t>Trójglierydy TG</t>
  </si>
  <si>
    <t>Wapń całkowity</t>
  </si>
  <si>
    <t>Żelazo</t>
  </si>
  <si>
    <t>Magnez</t>
  </si>
  <si>
    <t>Kał krew utajona</t>
  </si>
  <si>
    <t xml:space="preserve">Przeciwciała AMA </t>
  </si>
  <si>
    <t xml:space="preserve">Antygen AMH </t>
  </si>
  <si>
    <t>Miano ASO</t>
  </si>
  <si>
    <t xml:space="preserve"> Badania podstawowe, hormony i markery nowotworowe</t>
  </si>
  <si>
    <t>Pakiet 5</t>
  </si>
  <si>
    <t>Pakiet 4</t>
  </si>
  <si>
    <t xml:space="preserve">Pakiet 3 </t>
  </si>
  <si>
    <t xml:space="preserve">  Pakiet 1</t>
  </si>
  <si>
    <t xml:space="preserve">  Pakiet 2</t>
  </si>
  <si>
    <t>Załącznik NR 2</t>
  </si>
  <si>
    <t>Amylaza surowicy</t>
  </si>
  <si>
    <t>Cholesterol LDL bezpośredni</t>
  </si>
  <si>
    <t>Dehydrogenaza mleczanowa (LDH)</t>
  </si>
  <si>
    <r>
      <t>Witamina D</t>
    </r>
    <r>
      <rPr>
        <vertAlign val="subscript"/>
        <sz val="10"/>
        <rFont val="Arial"/>
        <family val="2"/>
      </rPr>
      <t>3 25 OH</t>
    </r>
  </si>
  <si>
    <t>Fibrynogen</t>
  </si>
  <si>
    <t>Helicobacter pylori IgG surowica</t>
  </si>
  <si>
    <t>Herpers simplex</t>
  </si>
  <si>
    <t>Morbillii IgM</t>
  </si>
  <si>
    <t>Helicobacter pylori kał</t>
  </si>
  <si>
    <t>Kał w kierunku enteropatogennej Escherichia coli</t>
  </si>
  <si>
    <t>Kał Clostridyum difficile toksyna A/B</t>
  </si>
  <si>
    <t>Aminotransferaza Alaninowa ALT</t>
  </si>
  <si>
    <t>Aminotransferaza Asparaginowa AST</t>
  </si>
  <si>
    <t xml:space="preserve">Bilirubina bezpośrednia </t>
  </si>
  <si>
    <t>P-ciała ANA profil</t>
  </si>
  <si>
    <t>Mononukleoza test jakościowy</t>
  </si>
  <si>
    <t xml:space="preserve"> HIV antyg/przeciwciała </t>
  </si>
  <si>
    <t>P ciała p/Borelia IgM - Blot</t>
  </si>
  <si>
    <t>Test ROMA</t>
  </si>
  <si>
    <t>………………………………………………….</t>
  </si>
  <si>
    <t>podpis i pieczęć Wykonawcy</t>
  </si>
  <si>
    <t>Kalprotektyna w kale</t>
  </si>
  <si>
    <t>W przypadku badań zleconych do wykonania w domu pacjenta</t>
  </si>
  <si>
    <t>Cena za 1 wizytę w PLN brutto</t>
  </si>
  <si>
    <t>Cena za 1 wizytę w PLN netto</t>
  </si>
  <si>
    <t xml:space="preserve">Morfologia MORF 5R 5Diff z rozmazem </t>
  </si>
  <si>
    <t>Profil lipidowy</t>
  </si>
  <si>
    <t>Płytki kewi(krew cytrynianowa)</t>
  </si>
  <si>
    <t>Amylaza trzustkowa w moczu</t>
  </si>
  <si>
    <t>Białko w moczu</t>
  </si>
  <si>
    <t>Bilirubina frakcje</t>
  </si>
  <si>
    <t>LDL Cholesterol (wartość wyliczana)</t>
  </si>
  <si>
    <t>Glukoza w moczu wydalanie</t>
  </si>
  <si>
    <t>kreatynina w moczu</t>
  </si>
  <si>
    <t>kreatynina wydalanie 24h</t>
  </si>
  <si>
    <t>Wapń wydalanie</t>
  </si>
  <si>
    <t>Fosforany</t>
  </si>
  <si>
    <t>fosforany wydalanie</t>
  </si>
  <si>
    <t>Albuminy w moczy (ilościowo)</t>
  </si>
  <si>
    <t>Albuminy w moczy (jakościowo)</t>
  </si>
  <si>
    <t>Albuminy wydalanie</t>
  </si>
  <si>
    <t>VDRL</t>
  </si>
  <si>
    <t>Helicobacter pylori - test jakościowy</t>
  </si>
  <si>
    <t>17-OH Progesteron</t>
  </si>
  <si>
    <t>P-ciała p/Chlamydia trochomatis IgA</t>
  </si>
  <si>
    <t>Helicobacter pylori IgA</t>
  </si>
  <si>
    <t>P-ciała mycoplazma pneumoniae IgA</t>
  </si>
  <si>
    <t>P-ciała p/Toksoplazmoza gondii IgA</t>
  </si>
  <si>
    <t>P-ciała p/gliście ludzkiej IgG</t>
  </si>
  <si>
    <t>Antygen Hbs - test potwierdzenia</t>
  </si>
  <si>
    <t>Antygen Hbs - ilościowo</t>
  </si>
  <si>
    <t>ANA Profil 1</t>
  </si>
  <si>
    <t xml:space="preserve">p-ciała  a /GAD endogenne </t>
  </si>
  <si>
    <t>p-ciała p/fosfolipidowe IgG</t>
  </si>
  <si>
    <t>p-ciała p/fosfolipidowe IgM</t>
  </si>
  <si>
    <t>p-ciała p/wirusowi SARS-CoV- 2 całkowite ilościowo</t>
  </si>
  <si>
    <t>Kał badanie w kierunku owsika</t>
  </si>
  <si>
    <t>Peptyd C</t>
  </si>
  <si>
    <t xml:space="preserve">Posiew w kierunu bakterii beztlenowych </t>
  </si>
  <si>
    <t>Biocenoza pochwy (Czystość pochwy)</t>
  </si>
  <si>
    <t>p/ciała p/Treponema pallidum (krętek blady)</t>
  </si>
  <si>
    <t>11-deoksykortyzol</t>
  </si>
  <si>
    <t>SHBG</t>
  </si>
  <si>
    <t>p-ciała p/EBV IgG</t>
  </si>
  <si>
    <t>p-ciała p/EBV IgM</t>
  </si>
  <si>
    <t>Prolaktyna po MTC po 0,60 i 120 min</t>
  </si>
  <si>
    <t>IgE swoiste  Panel oddechowy/wziewny (10 alergenów) leszczyna, olcha, brzoza, trawy, żyto, bylica, roztocza kurzu domowego, pies, kot, alternaria</t>
  </si>
  <si>
    <t xml:space="preserve">IgE swoiste  Panel pokarmowy (10 alergenów) mleko, jajko, pszenica, soja, orzechy ziemne, orzechy laskowe, ryby, owoce morza - skorupiaki, marchew, jabłko </t>
  </si>
  <si>
    <t>Przewidywana ilość w okresie 24 m-cy</t>
  </si>
  <si>
    <t>Czynnik Reumatoidalny RF ilościowo</t>
  </si>
  <si>
    <t>Czynnik Reumatoidalny RF IgA</t>
  </si>
  <si>
    <t>Fasfataza kwaśna ACP</t>
  </si>
  <si>
    <t>Zdolność wiązania żelaza TIBC</t>
  </si>
  <si>
    <t>Hemoglobina glikowana</t>
  </si>
  <si>
    <t>DHEA S</t>
  </si>
  <si>
    <t>Antygen CA 72-4</t>
  </si>
  <si>
    <t>Koronavirus Sars-Cov 2 przeciwciała w klasie IgG półilościowo</t>
  </si>
  <si>
    <t>Koronavirus Sars-Cov 2 przeciwciała w klasie IgM półilościowo</t>
  </si>
  <si>
    <t>Giardia lamblia  antygen</t>
  </si>
  <si>
    <t>Rozmaz krwi manualny na szkiełku pod mikroskopem</t>
  </si>
  <si>
    <t>maks. czas oczekiwania na badanie</t>
  </si>
  <si>
    <t>5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</si>
</sst>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  <numFmt numFmtId="173" formatCode="#,##0.00\ _z_ł"/>
    <numFmt numFmtId="174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 wrapText="1"/>
    </xf>
    <xf numFmtId="4" fontId="2" fillId="0" borderId="17" xfId="0" applyNumberFormat="1" applyFont="1" applyBorder="1" applyAlignment="1">
      <alignment horizontal="right"/>
    </xf>
    <xf numFmtId="2" fontId="0" fillId="0" borderId="18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2" fontId="0" fillId="0" borderId="12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wrapText="1"/>
    </xf>
    <xf numFmtId="2" fontId="0" fillId="34" borderId="12" xfId="0" applyNumberFormat="1" applyFont="1" applyFill="1" applyBorder="1" applyAlignment="1">
      <alignment horizontal="center"/>
    </xf>
    <xf numFmtId="2" fontId="0" fillId="34" borderId="12" xfId="0" applyNumberFormat="1" applyFont="1" applyFill="1" applyBorder="1" applyAlignment="1">
      <alignment horizontal="right"/>
    </xf>
    <xf numFmtId="49" fontId="0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horizontal="center"/>
    </xf>
    <xf numFmtId="173" fontId="2" fillId="0" borderId="10" xfId="0" applyNumberFormat="1" applyFont="1" applyBorder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right"/>
    </xf>
    <xf numFmtId="173" fontId="2" fillId="34" borderId="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173" fontId="0" fillId="34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3" fontId="0" fillId="0" borderId="10" xfId="0" applyNumberForma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2" fontId="0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173" fontId="0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1" ht="12.75">
      <c r="B1" s="1"/>
    </row>
    <row r="2" spans="1:25" ht="12.75">
      <c r="A2" s="1"/>
      <c r="B2" s="2" t="s">
        <v>162</v>
      </c>
      <c r="C2" s="2"/>
      <c r="D2" s="1"/>
      <c r="E2" t="s">
        <v>164</v>
      </c>
      <c r="F2" s="52"/>
      <c r="G2" s="1"/>
      <c r="H2" s="1"/>
      <c r="I2" s="6"/>
      <c r="J2" s="7"/>
      <c r="K2" s="7"/>
      <c r="L2" s="6"/>
      <c r="M2" s="6"/>
      <c r="N2" s="6"/>
      <c r="O2" s="8"/>
      <c r="P2" s="8"/>
      <c r="Q2" s="8"/>
      <c r="R2" s="6"/>
      <c r="S2" s="7"/>
      <c r="T2" s="7"/>
      <c r="U2" s="6"/>
      <c r="V2" s="6"/>
      <c r="W2" s="6"/>
      <c r="X2" s="8"/>
      <c r="Y2" s="8"/>
    </row>
    <row r="3" spans="1:25" ht="12.75">
      <c r="A3" s="1"/>
      <c r="B3" s="126" t="s">
        <v>158</v>
      </c>
      <c r="C3" s="126"/>
      <c r="D3" s="126"/>
      <c r="E3" s="3"/>
      <c r="F3" s="3"/>
      <c r="G3" s="3"/>
      <c r="I3" s="6"/>
      <c r="J3" s="7"/>
      <c r="K3" s="7"/>
      <c r="L3" s="9"/>
      <c r="M3" s="9"/>
      <c r="N3" s="9"/>
      <c r="O3" s="8"/>
      <c r="P3" s="8"/>
      <c r="Q3" s="8"/>
      <c r="R3" s="6"/>
      <c r="S3" s="6"/>
      <c r="T3" s="6"/>
      <c r="U3" s="6"/>
      <c r="V3" s="6"/>
      <c r="W3" s="6"/>
      <c r="X3" s="8"/>
      <c r="Y3" s="8"/>
    </row>
    <row r="4" spans="1:25" ht="12.75">
      <c r="A4" s="1"/>
      <c r="B4" s="7"/>
      <c r="C4" s="2"/>
      <c r="D4" s="2"/>
      <c r="E4" s="2"/>
      <c r="F4" s="2"/>
      <c r="G4" s="2"/>
      <c r="I4" s="6"/>
      <c r="J4" s="7"/>
      <c r="K4" s="7"/>
      <c r="L4" s="7"/>
      <c r="M4" s="7"/>
      <c r="N4" s="7"/>
      <c r="O4" s="8"/>
      <c r="P4" s="8"/>
      <c r="Q4" s="8"/>
      <c r="R4" s="6"/>
      <c r="S4" s="7"/>
      <c r="T4" s="7"/>
      <c r="U4" s="7"/>
      <c r="V4" s="9"/>
      <c r="W4" s="9"/>
      <c r="X4" s="8"/>
      <c r="Y4" s="8"/>
    </row>
    <row r="5" spans="1:25" ht="45">
      <c r="A5" s="12" t="s">
        <v>0</v>
      </c>
      <c r="B5" s="18" t="s">
        <v>1</v>
      </c>
      <c r="C5" s="19" t="s">
        <v>245</v>
      </c>
      <c r="D5" s="19" t="s">
        <v>233</v>
      </c>
      <c r="E5" s="11" t="s">
        <v>2</v>
      </c>
      <c r="F5" s="11" t="s">
        <v>3</v>
      </c>
      <c r="G5" s="15"/>
      <c r="I5" s="6"/>
      <c r="J5" s="10"/>
      <c r="K5" s="14"/>
      <c r="L5" s="14"/>
      <c r="M5" s="15"/>
      <c r="N5" s="15"/>
      <c r="O5" s="8"/>
      <c r="P5" s="6"/>
      <c r="Q5" s="10"/>
      <c r="R5" s="14"/>
      <c r="S5" s="14"/>
      <c r="T5" s="15"/>
      <c r="U5" s="15"/>
      <c r="V5" s="7"/>
      <c r="W5" s="7"/>
      <c r="X5" s="8"/>
      <c r="Y5" s="8"/>
    </row>
    <row r="6" spans="1:25" ht="12.75">
      <c r="A6" s="85">
        <v>1</v>
      </c>
      <c r="B6" s="54" t="s">
        <v>132</v>
      </c>
      <c r="C6" s="54">
        <v>1</v>
      </c>
      <c r="D6" s="13">
        <v>3600</v>
      </c>
      <c r="E6" s="80"/>
      <c r="F6" s="22">
        <f aca="true" t="shared" si="0" ref="F6:F53">D6*E6</f>
        <v>0</v>
      </c>
      <c r="G6" s="23"/>
      <c r="I6" s="16"/>
      <c r="J6" s="6"/>
      <c r="K6" s="16"/>
      <c r="L6" s="16"/>
      <c r="M6" s="16"/>
      <c r="N6" s="16"/>
      <c r="O6" s="8"/>
      <c r="P6" s="6"/>
      <c r="Q6" s="6"/>
      <c r="R6" s="16"/>
      <c r="S6" s="17"/>
      <c r="T6" s="17"/>
      <c r="U6" s="16"/>
      <c r="V6" s="17"/>
      <c r="W6" s="16"/>
      <c r="X6" s="8"/>
      <c r="Y6" s="8"/>
    </row>
    <row r="7" spans="1:25" ht="12.75">
      <c r="A7" s="85">
        <f>A6+1</f>
        <v>2</v>
      </c>
      <c r="B7" s="54" t="s">
        <v>133</v>
      </c>
      <c r="C7" s="54">
        <v>1</v>
      </c>
      <c r="D7" s="13">
        <v>9000</v>
      </c>
      <c r="E7" s="80"/>
      <c r="F7" s="22">
        <f t="shared" si="0"/>
        <v>0</v>
      </c>
      <c r="G7" s="23"/>
      <c r="I7" s="16"/>
      <c r="J7" s="6"/>
      <c r="K7" s="16"/>
      <c r="L7" s="16"/>
      <c r="M7" s="16"/>
      <c r="N7" s="16"/>
      <c r="O7" s="8"/>
      <c r="P7" s="6"/>
      <c r="Q7" s="6"/>
      <c r="R7" s="16"/>
      <c r="S7" s="17"/>
      <c r="T7" s="17"/>
      <c r="U7" s="16"/>
      <c r="V7" s="17"/>
      <c r="W7" s="16"/>
      <c r="X7" s="8"/>
      <c r="Y7" s="8"/>
    </row>
    <row r="8" spans="1:25" s="92" customFormat="1" ht="12.75">
      <c r="A8" s="86">
        <f aca="true" t="shared" si="1" ref="A8:A71">A7+1</f>
        <v>3</v>
      </c>
      <c r="B8" s="87" t="s">
        <v>190</v>
      </c>
      <c r="C8" s="87">
        <v>1</v>
      </c>
      <c r="D8" s="88">
        <v>7900</v>
      </c>
      <c r="E8" s="89"/>
      <c r="F8" s="90">
        <f>D8*E8</f>
        <v>0</v>
      </c>
      <c r="G8" s="91"/>
      <c r="I8" s="93"/>
      <c r="J8" s="94"/>
      <c r="K8" s="93"/>
      <c r="L8" s="93"/>
      <c r="M8" s="93"/>
      <c r="N8" s="93"/>
      <c r="O8" s="95"/>
      <c r="P8" s="94"/>
      <c r="Q8" s="94"/>
      <c r="R8" s="93"/>
      <c r="S8" s="84"/>
      <c r="T8" s="84"/>
      <c r="U8" s="93"/>
      <c r="V8" s="84"/>
      <c r="W8" s="93"/>
      <c r="X8" s="95"/>
      <c r="Y8" s="95"/>
    </row>
    <row r="9" spans="1:25" s="92" customFormat="1" ht="25.5">
      <c r="A9" s="86">
        <f t="shared" si="1"/>
        <v>4</v>
      </c>
      <c r="B9" s="125" t="s">
        <v>244</v>
      </c>
      <c r="C9" s="87">
        <v>1</v>
      </c>
      <c r="D9" s="88">
        <v>20</v>
      </c>
      <c r="E9" s="89"/>
      <c r="F9" s="90">
        <f t="shared" si="0"/>
        <v>0</v>
      </c>
      <c r="G9" s="91"/>
      <c r="I9" s="93"/>
      <c r="J9" s="94"/>
      <c r="K9" s="93"/>
      <c r="L9" s="93"/>
      <c r="M9" s="93"/>
      <c r="N9" s="93"/>
      <c r="O9" s="95"/>
      <c r="P9" s="94"/>
      <c r="Q9" s="94"/>
      <c r="R9" s="93"/>
      <c r="S9" s="84"/>
      <c r="T9" s="84"/>
      <c r="U9" s="93"/>
      <c r="V9" s="84"/>
      <c r="W9" s="93"/>
      <c r="X9" s="95"/>
      <c r="Y9" s="95"/>
    </row>
    <row r="10" spans="1:25" s="92" customFormat="1" ht="12.75">
      <c r="A10" s="86">
        <f t="shared" si="1"/>
        <v>5</v>
      </c>
      <c r="B10" s="96" t="s">
        <v>134</v>
      </c>
      <c r="C10" s="96">
        <v>1</v>
      </c>
      <c r="D10" s="88">
        <v>850</v>
      </c>
      <c r="E10" s="116"/>
      <c r="F10" s="90">
        <f t="shared" si="0"/>
        <v>0</v>
      </c>
      <c r="G10" s="91"/>
      <c r="I10" s="93"/>
      <c r="J10" s="94"/>
      <c r="K10" s="93"/>
      <c r="L10" s="93"/>
      <c r="M10" s="93"/>
      <c r="N10" s="93"/>
      <c r="O10" s="95"/>
      <c r="P10" s="94"/>
      <c r="Q10" s="94"/>
      <c r="R10" s="93"/>
      <c r="S10" s="84"/>
      <c r="T10" s="84"/>
      <c r="U10" s="93"/>
      <c r="V10" s="84"/>
      <c r="W10" s="93"/>
      <c r="X10" s="95"/>
      <c r="Y10" s="95"/>
    </row>
    <row r="11" spans="1:25" s="92" customFormat="1" ht="12.75">
      <c r="A11" s="86">
        <f t="shared" si="1"/>
        <v>6</v>
      </c>
      <c r="B11" s="96" t="s">
        <v>135</v>
      </c>
      <c r="C11" s="96">
        <v>1</v>
      </c>
      <c r="D11" s="88">
        <v>2000</v>
      </c>
      <c r="E11" s="116"/>
      <c r="F11" s="90">
        <f t="shared" si="0"/>
        <v>0</v>
      </c>
      <c r="G11" s="91"/>
      <c r="I11" s="93"/>
      <c r="J11" s="94"/>
      <c r="K11" s="93"/>
      <c r="L11" s="93"/>
      <c r="M11" s="93"/>
      <c r="N11" s="93"/>
      <c r="O11" s="95"/>
      <c r="P11" s="94"/>
      <c r="Q11" s="94"/>
      <c r="R11" s="93"/>
      <c r="S11" s="84"/>
      <c r="T11" s="84"/>
      <c r="U11" s="93"/>
      <c r="V11" s="84"/>
      <c r="W11" s="93"/>
      <c r="X11" s="95"/>
      <c r="Y11" s="95"/>
    </row>
    <row r="12" spans="1:25" s="92" customFormat="1" ht="12.75">
      <c r="A12" s="86">
        <f t="shared" si="1"/>
        <v>7</v>
      </c>
      <c r="B12" s="96" t="s">
        <v>73</v>
      </c>
      <c r="C12" s="96">
        <v>1</v>
      </c>
      <c r="D12" s="88">
        <v>2</v>
      </c>
      <c r="E12" s="116"/>
      <c r="F12" s="90">
        <f t="shared" si="0"/>
        <v>0</v>
      </c>
      <c r="G12" s="91"/>
      <c r="I12" s="93"/>
      <c r="J12" s="94"/>
      <c r="K12" s="93"/>
      <c r="L12" s="93"/>
      <c r="M12" s="93"/>
      <c r="N12" s="93"/>
      <c r="O12" s="95"/>
      <c r="P12" s="94"/>
      <c r="Q12" s="94"/>
      <c r="R12" s="93"/>
      <c r="S12" s="84"/>
      <c r="T12" s="84"/>
      <c r="U12" s="93"/>
      <c r="V12" s="84"/>
      <c r="W12" s="93"/>
      <c r="X12" s="95"/>
      <c r="Y12" s="95"/>
    </row>
    <row r="13" spans="1:25" s="92" customFormat="1" ht="12.75">
      <c r="A13" s="86">
        <f t="shared" si="1"/>
        <v>8</v>
      </c>
      <c r="B13" s="96" t="s">
        <v>136</v>
      </c>
      <c r="C13" s="96">
        <v>1</v>
      </c>
      <c r="D13" s="88">
        <v>40</v>
      </c>
      <c r="E13" s="116"/>
      <c r="F13" s="90">
        <f t="shared" si="0"/>
        <v>0</v>
      </c>
      <c r="G13" s="91"/>
      <c r="I13" s="93"/>
      <c r="J13" s="94"/>
      <c r="K13" s="93"/>
      <c r="L13" s="93"/>
      <c r="M13" s="93"/>
      <c r="N13" s="93"/>
      <c r="O13" s="95"/>
      <c r="P13" s="94"/>
      <c r="Q13" s="94"/>
      <c r="R13" s="93"/>
      <c r="S13" s="84"/>
      <c r="T13" s="84"/>
      <c r="U13" s="93"/>
      <c r="V13" s="84"/>
      <c r="W13" s="93"/>
      <c r="X13" s="95"/>
      <c r="Y13" s="95"/>
    </row>
    <row r="14" spans="1:25" s="92" customFormat="1" ht="12.75">
      <c r="A14" s="86">
        <f t="shared" si="1"/>
        <v>9</v>
      </c>
      <c r="B14" s="96" t="s">
        <v>137</v>
      </c>
      <c r="C14" s="96">
        <v>1</v>
      </c>
      <c r="D14" s="88">
        <v>280</v>
      </c>
      <c r="E14" s="116"/>
      <c r="F14" s="90">
        <f t="shared" si="0"/>
        <v>0</v>
      </c>
      <c r="G14" s="91"/>
      <c r="I14" s="93"/>
      <c r="J14" s="94"/>
      <c r="K14" s="93"/>
      <c r="L14" s="93"/>
      <c r="M14" s="93"/>
      <c r="N14" s="93"/>
      <c r="O14" s="95"/>
      <c r="P14" s="94"/>
      <c r="Q14" s="94"/>
      <c r="R14" s="93"/>
      <c r="S14" s="84"/>
      <c r="T14" s="84"/>
      <c r="U14" s="93"/>
      <c r="V14" s="84"/>
      <c r="W14" s="93"/>
      <c r="X14" s="95"/>
      <c r="Y14" s="95"/>
    </row>
    <row r="15" spans="1:25" s="92" customFormat="1" ht="12.75">
      <c r="A15" s="86">
        <f t="shared" si="1"/>
        <v>10</v>
      </c>
      <c r="B15" s="96" t="s">
        <v>169</v>
      </c>
      <c r="C15" s="96">
        <v>1</v>
      </c>
      <c r="D15" s="88">
        <v>280</v>
      </c>
      <c r="E15" s="116"/>
      <c r="F15" s="90">
        <f t="shared" si="0"/>
        <v>0</v>
      </c>
      <c r="G15" s="91"/>
      <c r="I15" s="93"/>
      <c r="J15" s="94"/>
      <c r="K15" s="93"/>
      <c r="L15" s="93"/>
      <c r="M15" s="93"/>
      <c r="N15" s="93"/>
      <c r="O15" s="95"/>
      <c r="P15" s="94"/>
      <c r="Q15" s="94"/>
      <c r="R15" s="93"/>
      <c r="S15" s="84"/>
      <c r="T15" s="84"/>
      <c r="U15" s="93"/>
      <c r="V15" s="84"/>
      <c r="W15" s="93"/>
      <c r="X15" s="95"/>
      <c r="Y15" s="95"/>
    </row>
    <row r="16" spans="1:25" s="92" customFormat="1" ht="12.75">
      <c r="A16" s="86">
        <f t="shared" si="1"/>
        <v>11</v>
      </c>
      <c r="B16" s="96" t="s">
        <v>192</v>
      </c>
      <c r="C16" s="96">
        <v>1</v>
      </c>
      <c r="D16" s="88">
        <v>80</v>
      </c>
      <c r="E16" s="116"/>
      <c r="F16" s="90">
        <f t="shared" si="0"/>
        <v>0</v>
      </c>
      <c r="G16" s="91"/>
      <c r="I16" s="93"/>
      <c r="J16" s="94"/>
      <c r="K16" s="93"/>
      <c r="L16" s="93"/>
      <c r="M16" s="93"/>
      <c r="N16" s="93"/>
      <c r="O16" s="95"/>
      <c r="P16" s="94"/>
      <c r="Q16" s="94"/>
      <c r="R16" s="93"/>
      <c r="S16" s="84"/>
      <c r="T16" s="84"/>
      <c r="U16" s="93"/>
      <c r="V16" s="84"/>
      <c r="W16" s="93"/>
      <c r="X16" s="95"/>
      <c r="Y16" s="95"/>
    </row>
    <row r="17" spans="1:25" s="92" customFormat="1" ht="25.5">
      <c r="A17" s="86">
        <f t="shared" si="1"/>
        <v>12</v>
      </c>
      <c r="B17" s="111" t="s">
        <v>138</v>
      </c>
      <c r="C17" s="96">
        <v>1</v>
      </c>
      <c r="D17" s="88">
        <v>13000</v>
      </c>
      <c r="E17" s="116"/>
      <c r="F17" s="90">
        <f t="shared" si="0"/>
        <v>0</v>
      </c>
      <c r="G17" s="91"/>
      <c r="I17" s="93"/>
      <c r="J17" s="94"/>
      <c r="K17" s="93"/>
      <c r="L17" s="93"/>
      <c r="M17" s="93"/>
      <c r="N17" s="93"/>
      <c r="O17" s="95"/>
      <c r="P17" s="94"/>
      <c r="Q17" s="94"/>
      <c r="R17" s="93"/>
      <c r="S17" s="84"/>
      <c r="T17" s="84"/>
      <c r="U17" s="93"/>
      <c r="V17" s="84"/>
      <c r="W17" s="93"/>
      <c r="X17" s="95"/>
      <c r="Y17" s="95"/>
    </row>
    <row r="18" spans="1:25" s="92" customFormat="1" ht="14.25" customHeight="1">
      <c r="A18" s="86">
        <f t="shared" si="1"/>
        <v>13</v>
      </c>
      <c r="B18" s="96" t="s">
        <v>139</v>
      </c>
      <c r="C18" s="96">
        <v>1</v>
      </c>
      <c r="D18" s="88">
        <v>60</v>
      </c>
      <c r="E18" s="116"/>
      <c r="F18" s="90">
        <f t="shared" si="0"/>
        <v>0</v>
      </c>
      <c r="G18" s="91"/>
      <c r="I18" s="93"/>
      <c r="J18" s="94"/>
      <c r="K18" s="93"/>
      <c r="L18" s="93"/>
      <c r="M18" s="93"/>
      <c r="N18" s="93"/>
      <c r="O18" s="95"/>
      <c r="P18" s="94"/>
      <c r="Q18" s="97"/>
      <c r="R18" s="93"/>
      <c r="S18" s="84"/>
      <c r="T18" s="84"/>
      <c r="U18" s="93"/>
      <c r="V18" s="84"/>
      <c r="W18" s="93"/>
      <c r="X18" s="95"/>
      <c r="Y18" s="95"/>
    </row>
    <row r="19" spans="1:25" s="92" customFormat="1" ht="14.25" customHeight="1">
      <c r="A19" s="86">
        <f t="shared" si="1"/>
        <v>14</v>
      </c>
      <c r="B19" s="96" t="s">
        <v>193</v>
      </c>
      <c r="C19" s="96">
        <v>1</v>
      </c>
      <c r="D19" s="88">
        <v>10</v>
      </c>
      <c r="E19" s="116"/>
      <c r="F19" s="90">
        <f t="shared" si="0"/>
        <v>0</v>
      </c>
      <c r="G19" s="91"/>
      <c r="I19" s="93"/>
      <c r="J19" s="94"/>
      <c r="K19" s="93"/>
      <c r="L19" s="93"/>
      <c r="M19" s="93"/>
      <c r="N19" s="93"/>
      <c r="O19" s="95"/>
      <c r="P19" s="94"/>
      <c r="Q19" s="97"/>
      <c r="R19" s="93"/>
      <c r="S19" s="84"/>
      <c r="T19" s="84"/>
      <c r="U19" s="93"/>
      <c r="V19" s="84"/>
      <c r="W19" s="93"/>
      <c r="X19" s="95"/>
      <c r="Y19" s="95"/>
    </row>
    <row r="20" spans="1:25" s="92" customFormat="1" ht="14.25" customHeight="1">
      <c r="A20" s="86">
        <f t="shared" si="1"/>
        <v>15</v>
      </c>
      <c r="B20" s="96" t="s">
        <v>140</v>
      </c>
      <c r="C20" s="96">
        <v>1</v>
      </c>
      <c r="D20" s="88">
        <v>10</v>
      </c>
      <c r="E20" s="116"/>
      <c r="F20" s="90">
        <f t="shared" si="0"/>
        <v>0</v>
      </c>
      <c r="G20" s="91"/>
      <c r="I20" s="93"/>
      <c r="J20" s="94"/>
      <c r="K20" s="93"/>
      <c r="L20" s="93"/>
      <c r="M20" s="93"/>
      <c r="N20" s="93"/>
      <c r="O20" s="95"/>
      <c r="P20" s="94"/>
      <c r="Q20" s="97"/>
      <c r="R20" s="93"/>
      <c r="S20" s="84"/>
      <c r="T20" s="84"/>
      <c r="U20" s="93"/>
      <c r="V20" s="84"/>
      <c r="W20" s="93"/>
      <c r="X20" s="95"/>
      <c r="Y20" s="95"/>
    </row>
    <row r="21" spans="1:25" s="92" customFormat="1" ht="14.25" customHeight="1">
      <c r="A21" s="86">
        <f t="shared" si="1"/>
        <v>16</v>
      </c>
      <c r="B21" s="96" t="s">
        <v>176</v>
      </c>
      <c r="C21" s="96">
        <v>1</v>
      </c>
      <c r="D21" s="88">
        <v>10000</v>
      </c>
      <c r="E21" s="116"/>
      <c r="F21" s="90">
        <f t="shared" si="0"/>
        <v>0</v>
      </c>
      <c r="G21" s="91"/>
      <c r="I21" s="93"/>
      <c r="J21" s="94"/>
      <c r="K21" s="93"/>
      <c r="L21" s="93"/>
      <c r="M21" s="93"/>
      <c r="N21" s="93"/>
      <c r="O21" s="95"/>
      <c r="P21" s="94"/>
      <c r="Q21" s="97"/>
      <c r="R21" s="93"/>
      <c r="S21" s="84"/>
      <c r="T21" s="84"/>
      <c r="U21" s="93"/>
      <c r="V21" s="84"/>
      <c r="W21" s="93"/>
      <c r="X21" s="95"/>
      <c r="Y21" s="95"/>
    </row>
    <row r="22" spans="1:25" s="92" customFormat="1" ht="14.25" customHeight="1">
      <c r="A22" s="86">
        <f t="shared" si="1"/>
        <v>17</v>
      </c>
      <c r="B22" s="96" t="s">
        <v>177</v>
      </c>
      <c r="C22" s="96">
        <v>1</v>
      </c>
      <c r="D22" s="88">
        <v>5000</v>
      </c>
      <c r="E22" s="116"/>
      <c r="F22" s="90">
        <f t="shared" si="0"/>
        <v>0</v>
      </c>
      <c r="G22" s="91"/>
      <c r="I22" s="93"/>
      <c r="J22" s="94"/>
      <c r="K22" s="93"/>
      <c r="L22" s="93"/>
      <c r="M22" s="93"/>
      <c r="N22" s="93"/>
      <c r="O22" s="95"/>
      <c r="P22" s="94"/>
      <c r="Q22" s="97"/>
      <c r="R22" s="93"/>
      <c r="S22" s="84"/>
      <c r="T22" s="84"/>
      <c r="U22" s="93"/>
      <c r="V22" s="84"/>
      <c r="W22" s="93"/>
      <c r="X22" s="95"/>
      <c r="Y22" s="95"/>
    </row>
    <row r="23" spans="1:25" s="92" customFormat="1" ht="14.25" customHeight="1">
      <c r="A23" s="86">
        <f t="shared" si="1"/>
        <v>18</v>
      </c>
      <c r="B23" s="96" t="s">
        <v>165</v>
      </c>
      <c r="C23" s="96">
        <v>1</v>
      </c>
      <c r="D23" s="88">
        <v>300</v>
      </c>
      <c r="E23" s="116"/>
      <c r="F23" s="90">
        <f t="shared" si="0"/>
        <v>0</v>
      </c>
      <c r="G23" s="91"/>
      <c r="I23" s="93"/>
      <c r="J23" s="94"/>
      <c r="K23" s="93"/>
      <c r="L23" s="93"/>
      <c r="M23" s="93"/>
      <c r="N23" s="93"/>
      <c r="O23" s="95"/>
      <c r="P23" s="94"/>
      <c r="Q23" s="97"/>
      <c r="R23" s="93"/>
      <c r="S23" s="84"/>
      <c r="T23" s="84"/>
      <c r="U23" s="93"/>
      <c r="V23" s="84"/>
      <c r="W23" s="93"/>
      <c r="X23" s="95"/>
      <c r="Y23" s="95"/>
    </row>
    <row r="24" spans="1:25" s="92" customFormat="1" ht="14.25" customHeight="1">
      <c r="A24" s="86">
        <f t="shared" si="1"/>
        <v>19</v>
      </c>
      <c r="B24" s="96" t="s">
        <v>10</v>
      </c>
      <c r="C24" s="96">
        <v>1</v>
      </c>
      <c r="D24" s="88">
        <v>60</v>
      </c>
      <c r="E24" s="116"/>
      <c r="F24" s="90">
        <f t="shared" si="0"/>
        <v>0</v>
      </c>
      <c r="G24" s="91"/>
      <c r="I24" s="93"/>
      <c r="J24" s="94"/>
      <c r="K24" s="93"/>
      <c r="L24" s="93"/>
      <c r="M24" s="93"/>
      <c r="N24" s="93"/>
      <c r="O24" s="95"/>
      <c r="P24" s="94"/>
      <c r="Q24" s="97"/>
      <c r="R24" s="93"/>
      <c r="S24" s="84"/>
      <c r="T24" s="84"/>
      <c r="U24" s="93"/>
      <c r="V24" s="84"/>
      <c r="W24" s="93"/>
      <c r="X24" s="95"/>
      <c r="Y24" s="95"/>
    </row>
    <row r="25" spans="1:25" s="92" customFormat="1" ht="14.25" customHeight="1">
      <c r="A25" s="86">
        <f t="shared" si="1"/>
        <v>20</v>
      </c>
      <c r="B25" s="96" t="s">
        <v>194</v>
      </c>
      <c r="C25" s="96">
        <v>1</v>
      </c>
      <c r="D25" s="88">
        <v>10</v>
      </c>
      <c r="E25" s="116"/>
      <c r="F25" s="90">
        <f t="shared" si="0"/>
        <v>0</v>
      </c>
      <c r="G25" s="91"/>
      <c r="I25" s="93"/>
      <c r="J25" s="94"/>
      <c r="K25" s="93"/>
      <c r="L25" s="93"/>
      <c r="M25" s="93"/>
      <c r="N25" s="93"/>
      <c r="O25" s="95"/>
      <c r="P25" s="94"/>
      <c r="Q25" s="97"/>
      <c r="R25" s="93"/>
      <c r="S25" s="84"/>
      <c r="T25" s="84"/>
      <c r="U25" s="93"/>
      <c r="V25" s="84"/>
      <c r="W25" s="93"/>
      <c r="X25" s="95"/>
      <c r="Y25" s="95"/>
    </row>
    <row r="26" spans="1:25" s="92" customFormat="1" ht="14.25" customHeight="1">
      <c r="A26" s="86">
        <f t="shared" si="1"/>
        <v>21</v>
      </c>
      <c r="B26" s="96" t="s">
        <v>141</v>
      </c>
      <c r="C26" s="96">
        <v>1</v>
      </c>
      <c r="D26" s="88">
        <v>700</v>
      </c>
      <c r="E26" s="116"/>
      <c r="F26" s="90">
        <f t="shared" si="0"/>
        <v>0</v>
      </c>
      <c r="G26" s="91"/>
      <c r="I26" s="93"/>
      <c r="J26" s="94"/>
      <c r="K26" s="93"/>
      <c r="L26" s="93"/>
      <c r="M26" s="93"/>
      <c r="N26" s="93"/>
      <c r="O26" s="95"/>
      <c r="P26" s="94"/>
      <c r="Q26" s="97"/>
      <c r="R26" s="93"/>
      <c r="S26" s="84"/>
      <c r="T26" s="84"/>
      <c r="U26" s="93"/>
      <c r="V26" s="84"/>
      <c r="W26" s="93"/>
      <c r="X26" s="95"/>
      <c r="Y26" s="95"/>
    </row>
    <row r="27" spans="1:25" s="92" customFormat="1" ht="14.25" customHeight="1">
      <c r="A27" s="86">
        <f t="shared" si="1"/>
        <v>22</v>
      </c>
      <c r="B27" s="96" t="s">
        <v>178</v>
      </c>
      <c r="C27" s="96">
        <v>1</v>
      </c>
      <c r="D27" s="88">
        <v>60</v>
      </c>
      <c r="E27" s="116"/>
      <c r="F27" s="90">
        <f t="shared" si="0"/>
        <v>0</v>
      </c>
      <c r="G27" s="91"/>
      <c r="I27" s="93"/>
      <c r="J27" s="94"/>
      <c r="K27" s="93"/>
      <c r="L27" s="93"/>
      <c r="M27" s="93"/>
      <c r="N27" s="93"/>
      <c r="O27" s="95"/>
      <c r="P27" s="94"/>
      <c r="Q27" s="97"/>
      <c r="R27" s="93"/>
      <c r="S27" s="84"/>
      <c r="T27" s="84"/>
      <c r="U27" s="93"/>
      <c r="V27" s="84"/>
      <c r="W27" s="93"/>
      <c r="X27" s="95"/>
      <c r="Y27" s="95"/>
    </row>
    <row r="28" spans="1:25" s="92" customFormat="1" ht="14.25" customHeight="1">
      <c r="A28" s="86">
        <f t="shared" si="1"/>
        <v>23</v>
      </c>
      <c r="B28" s="96" t="s">
        <v>195</v>
      </c>
      <c r="C28" s="96">
        <v>1</v>
      </c>
      <c r="D28" s="88">
        <v>5</v>
      </c>
      <c r="E28" s="116"/>
      <c r="F28" s="90">
        <f t="shared" si="0"/>
        <v>0</v>
      </c>
      <c r="G28" s="91"/>
      <c r="I28" s="93"/>
      <c r="J28" s="94"/>
      <c r="K28" s="93"/>
      <c r="L28" s="93"/>
      <c r="M28" s="93"/>
      <c r="N28" s="93"/>
      <c r="O28" s="95"/>
      <c r="P28" s="94"/>
      <c r="Q28" s="97"/>
      <c r="R28" s="93"/>
      <c r="S28" s="84"/>
      <c r="T28" s="84"/>
      <c r="U28" s="93"/>
      <c r="V28" s="84"/>
      <c r="W28" s="93"/>
      <c r="X28" s="95"/>
      <c r="Y28" s="95"/>
    </row>
    <row r="29" spans="1:25" s="92" customFormat="1" ht="14.25" customHeight="1">
      <c r="A29" s="86">
        <f t="shared" si="1"/>
        <v>24</v>
      </c>
      <c r="B29" s="96" t="s">
        <v>142</v>
      </c>
      <c r="C29" s="96">
        <v>1</v>
      </c>
      <c r="D29" s="88">
        <v>8500</v>
      </c>
      <c r="E29" s="116"/>
      <c r="F29" s="90">
        <f t="shared" si="0"/>
        <v>0</v>
      </c>
      <c r="G29" s="91"/>
      <c r="I29" s="93"/>
      <c r="J29" s="94"/>
      <c r="K29" s="93"/>
      <c r="L29" s="93"/>
      <c r="M29" s="93"/>
      <c r="N29" s="93"/>
      <c r="O29" s="95"/>
      <c r="P29" s="94"/>
      <c r="Q29" s="97"/>
      <c r="R29" s="93"/>
      <c r="S29" s="84"/>
      <c r="T29" s="84"/>
      <c r="U29" s="93"/>
      <c r="V29" s="84"/>
      <c r="W29" s="93"/>
      <c r="X29" s="95"/>
      <c r="Y29" s="95"/>
    </row>
    <row r="30" spans="1:25" s="92" customFormat="1" ht="14.25" customHeight="1">
      <c r="A30" s="86">
        <f t="shared" si="1"/>
        <v>25</v>
      </c>
      <c r="B30" s="96" t="s">
        <v>143</v>
      </c>
      <c r="C30" s="96">
        <v>1</v>
      </c>
      <c r="D30" s="88">
        <v>8000</v>
      </c>
      <c r="E30" s="116"/>
      <c r="F30" s="90">
        <f t="shared" si="0"/>
        <v>0</v>
      </c>
      <c r="G30" s="91"/>
      <c r="I30" s="93"/>
      <c r="J30" s="94"/>
      <c r="K30" s="93"/>
      <c r="L30" s="93"/>
      <c r="M30" s="93"/>
      <c r="N30" s="93"/>
      <c r="O30" s="95"/>
      <c r="P30" s="94"/>
      <c r="Q30" s="97"/>
      <c r="R30" s="93"/>
      <c r="S30" s="84"/>
      <c r="T30" s="84"/>
      <c r="U30" s="93"/>
      <c r="V30" s="84"/>
      <c r="W30" s="93"/>
      <c r="X30" s="95"/>
      <c r="Y30" s="95"/>
    </row>
    <row r="31" spans="1:25" s="92" customFormat="1" ht="14.25" customHeight="1">
      <c r="A31" s="86">
        <f t="shared" si="1"/>
        <v>26</v>
      </c>
      <c r="B31" s="96" t="s">
        <v>166</v>
      </c>
      <c r="C31" s="96">
        <v>1</v>
      </c>
      <c r="D31" s="88">
        <v>1000</v>
      </c>
      <c r="E31" s="116"/>
      <c r="F31" s="90">
        <f t="shared" si="0"/>
        <v>0</v>
      </c>
      <c r="G31" s="91"/>
      <c r="I31" s="93"/>
      <c r="J31" s="94"/>
      <c r="K31" s="93"/>
      <c r="L31" s="93"/>
      <c r="M31" s="93"/>
      <c r="N31" s="93"/>
      <c r="O31" s="95"/>
      <c r="P31" s="94"/>
      <c r="Q31" s="97"/>
      <c r="R31" s="93"/>
      <c r="S31" s="84"/>
      <c r="T31" s="84"/>
      <c r="U31" s="93"/>
      <c r="V31" s="84"/>
      <c r="W31" s="93"/>
      <c r="X31" s="95"/>
      <c r="Y31" s="95"/>
    </row>
    <row r="32" spans="1:25" s="92" customFormat="1" ht="14.25" customHeight="1">
      <c r="A32" s="86">
        <f t="shared" si="1"/>
        <v>27</v>
      </c>
      <c r="B32" s="96" t="s">
        <v>196</v>
      </c>
      <c r="C32" s="96">
        <v>1</v>
      </c>
      <c r="D32" s="88">
        <v>4000</v>
      </c>
      <c r="E32" s="116"/>
      <c r="F32" s="90">
        <f t="shared" si="0"/>
        <v>0</v>
      </c>
      <c r="G32" s="91"/>
      <c r="I32" s="93"/>
      <c r="J32" s="94"/>
      <c r="K32" s="93"/>
      <c r="L32" s="93"/>
      <c r="M32" s="93"/>
      <c r="N32" s="93"/>
      <c r="O32" s="95"/>
      <c r="P32" s="94"/>
      <c r="Q32" s="97"/>
      <c r="R32" s="93"/>
      <c r="S32" s="84"/>
      <c r="T32" s="84"/>
      <c r="U32" s="93"/>
      <c r="V32" s="84"/>
      <c r="W32" s="93"/>
      <c r="X32" s="95"/>
      <c r="Y32" s="95"/>
    </row>
    <row r="33" spans="1:25" s="92" customFormat="1" ht="14.25" customHeight="1">
      <c r="A33" s="86">
        <f t="shared" si="1"/>
        <v>28</v>
      </c>
      <c r="B33" s="96" t="s">
        <v>234</v>
      </c>
      <c r="C33" s="96">
        <v>1</v>
      </c>
      <c r="D33" s="88">
        <v>600</v>
      </c>
      <c r="E33" s="116"/>
      <c r="F33" s="90">
        <f t="shared" si="0"/>
        <v>0</v>
      </c>
      <c r="G33" s="91"/>
      <c r="I33" s="93"/>
      <c r="J33" s="94"/>
      <c r="K33" s="93"/>
      <c r="L33" s="93"/>
      <c r="M33" s="93"/>
      <c r="N33" s="93"/>
      <c r="O33" s="95"/>
      <c r="P33" s="94"/>
      <c r="Q33" s="97"/>
      <c r="R33" s="93"/>
      <c r="S33" s="84"/>
      <c r="T33" s="84"/>
      <c r="U33" s="93"/>
      <c r="V33" s="84"/>
      <c r="W33" s="93"/>
      <c r="X33" s="95"/>
      <c r="Y33" s="95"/>
    </row>
    <row r="34" spans="1:25" s="92" customFormat="1" ht="14.25" customHeight="1">
      <c r="A34" s="86">
        <f t="shared" si="1"/>
        <v>29</v>
      </c>
      <c r="B34" s="96" t="s">
        <v>235</v>
      </c>
      <c r="C34" s="96">
        <v>1</v>
      </c>
      <c r="D34" s="88">
        <v>2</v>
      </c>
      <c r="E34" s="116"/>
      <c r="F34" s="90">
        <f t="shared" si="0"/>
        <v>0</v>
      </c>
      <c r="G34" s="91"/>
      <c r="I34" s="93"/>
      <c r="J34" s="94"/>
      <c r="K34" s="93"/>
      <c r="L34" s="93"/>
      <c r="M34" s="93"/>
      <c r="N34" s="93"/>
      <c r="O34" s="95"/>
      <c r="P34" s="94"/>
      <c r="Q34" s="97"/>
      <c r="R34" s="93"/>
      <c r="S34" s="84"/>
      <c r="T34" s="84"/>
      <c r="U34" s="93"/>
      <c r="V34" s="84"/>
      <c r="W34" s="93"/>
      <c r="X34" s="95"/>
      <c r="Y34" s="95"/>
    </row>
    <row r="35" spans="1:25" s="92" customFormat="1" ht="14.25" customHeight="1">
      <c r="A35" s="86">
        <f t="shared" si="1"/>
        <v>30</v>
      </c>
      <c r="B35" s="96" t="s">
        <v>144</v>
      </c>
      <c r="C35" s="96">
        <v>1</v>
      </c>
      <c r="D35" s="88">
        <v>250</v>
      </c>
      <c r="E35" s="116"/>
      <c r="F35" s="90">
        <f t="shared" si="0"/>
        <v>0</v>
      </c>
      <c r="G35" s="91"/>
      <c r="I35" s="93"/>
      <c r="J35" s="94"/>
      <c r="K35" s="93"/>
      <c r="L35" s="93"/>
      <c r="M35" s="93"/>
      <c r="N35" s="93"/>
      <c r="O35" s="95"/>
      <c r="P35" s="94"/>
      <c r="Q35" s="97"/>
      <c r="R35" s="93"/>
      <c r="S35" s="84"/>
      <c r="T35" s="84"/>
      <c r="U35" s="93"/>
      <c r="V35" s="84"/>
      <c r="W35" s="93"/>
      <c r="X35" s="95"/>
      <c r="Y35" s="95"/>
    </row>
    <row r="36" spans="1:25" s="92" customFormat="1" ht="14.25" customHeight="1">
      <c r="A36" s="86">
        <f t="shared" si="1"/>
        <v>31</v>
      </c>
      <c r="B36" s="96" t="s">
        <v>236</v>
      </c>
      <c r="C36" s="96">
        <v>1</v>
      </c>
      <c r="D36" s="88">
        <v>5</v>
      </c>
      <c r="E36" s="116"/>
      <c r="F36" s="90">
        <f t="shared" si="0"/>
        <v>0</v>
      </c>
      <c r="G36" s="91"/>
      <c r="I36" s="93"/>
      <c r="J36" s="94"/>
      <c r="K36" s="93"/>
      <c r="L36" s="93"/>
      <c r="M36" s="93"/>
      <c r="N36" s="93"/>
      <c r="O36" s="95"/>
      <c r="P36" s="94"/>
      <c r="Q36" s="97"/>
      <c r="R36" s="93"/>
      <c r="S36" s="84"/>
      <c r="T36" s="84"/>
      <c r="U36" s="93"/>
      <c r="V36" s="84"/>
      <c r="W36" s="93"/>
      <c r="X36" s="95"/>
      <c r="Y36" s="95"/>
    </row>
    <row r="37" spans="1:25" s="92" customFormat="1" ht="15" customHeight="1">
      <c r="A37" s="86">
        <f t="shared" si="1"/>
        <v>32</v>
      </c>
      <c r="B37" s="96" t="s">
        <v>145</v>
      </c>
      <c r="C37" s="96">
        <v>1</v>
      </c>
      <c r="D37" s="88">
        <v>2000</v>
      </c>
      <c r="E37" s="116"/>
      <c r="F37" s="90">
        <f t="shared" si="0"/>
        <v>0</v>
      </c>
      <c r="G37" s="91"/>
      <c r="I37" s="93"/>
      <c r="J37" s="94"/>
      <c r="K37" s="93"/>
      <c r="L37" s="93"/>
      <c r="M37" s="93"/>
      <c r="N37" s="93"/>
      <c r="O37" s="95"/>
      <c r="P37" s="94"/>
      <c r="Q37" s="97"/>
      <c r="R37" s="93"/>
      <c r="S37" s="84"/>
      <c r="T37" s="84"/>
      <c r="U37" s="93"/>
      <c r="V37" s="84"/>
      <c r="W37" s="93"/>
      <c r="X37" s="95"/>
      <c r="Y37" s="95"/>
    </row>
    <row r="38" spans="1:25" s="92" customFormat="1" ht="16.5" customHeight="1">
      <c r="A38" s="86">
        <f t="shared" si="1"/>
        <v>33</v>
      </c>
      <c r="B38" s="96" t="s">
        <v>146</v>
      </c>
      <c r="C38" s="96">
        <v>1</v>
      </c>
      <c r="D38" s="88">
        <v>11000</v>
      </c>
      <c r="E38" s="116"/>
      <c r="F38" s="90">
        <f t="shared" si="0"/>
        <v>0</v>
      </c>
      <c r="G38" s="91"/>
      <c r="I38" s="93"/>
      <c r="J38" s="94"/>
      <c r="K38" s="93"/>
      <c r="L38" s="93"/>
      <c r="M38" s="93"/>
      <c r="N38" s="93"/>
      <c r="O38" s="95"/>
      <c r="P38" s="94"/>
      <c r="Q38" s="97"/>
      <c r="R38" s="93"/>
      <c r="S38" s="84"/>
      <c r="T38" s="84"/>
      <c r="U38" s="93"/>
      <c r="V38" s="84"/>
      <c r="W38" s="93"/>
      <c r="X38" s="95"/>
      <c r="Y38" s="95"/>
    </row>
    <row r="39" spans="1:25" s="92" customFormat="1" ht="16.5" customHeight="1">
      <c r="A39" s="86">
        <f t="shared" si="1"/>
        <v>34</v>
      </c>
      <c r="B39" s="96" t="s">
        <v>197</v>
      </c>
      <c r="C39" s="96">
        <v>1</v>
      </c>
      <c r="D39" s="88">
        <v>2</v>
      </c>
      <c r="E39" s="116"/>
      <c r="F39" s="90">
        <f t="shared" si="0"/>
        <v>0</v>
      </c>
      <c r="G39" s="91"/>
      <c r="I39" s="93"/>
      <c r="J39" s="94"/>
      <c r="K39" s="93"/>
      <c r="L39" s="93"/>
      <c r="M39" s="93"/>
      <c r="N39" s="93"/>
      <c r="O39" s="95"/>
      <c r="P39" s="94"/>
      <c r="Q39" s="97"/>
      <c r="R39" s="93"/>
      <c r="S39" s="84"/>
      <c r="T39" s="84"/>
      <c r="U39" s="93"/>
      <c r="V39" s="84"/>
      <c r="W39" s="93"/>
      <c r="X39" s="95"/>
      <c r="Y39" s="95"/>
    </row>
    <row r="40" spans="1:25" s="92" customFormat="1" ht="13.5" customHeight="1">
      <c r="A40" s="86">
        <f t="shared" si="1"/>
        <v>35</v>
      </c>
      <c r="B40" s="96" t="s">
        <v>147</v>
      </c>
      <c r="C40" s="96">
        <v>1</v>
      </c>
      <c r="D40" s="88">
        <v>16000</v>
      </c>
      <c r="E40" s="116"/>
      <c r="F40" s="90">
        <f t="shared" si="0"/>
        <v>0</v>
      </c>
      <c r="G40" s="91"/>
      <c r="I40" s="93"/>
      <c r="J40" s="94"/>
      <c r="K40" s="93"/>
      <c r="L40" s="93"/>
      <c r="M40" s="93"/>
      <c r="N40" s="93"/>
      <c r="O40" s="95"/>
      <c r="P40" s="94"/>
      <c r="Q40" s="94"/>
      <c r="R40" s="93"/>
      <c r="S40" s="84"/>
      <c r="T40" s="84"/>
      <c r="U40" s="93"/>
      <c r="V40" s="84"/>
      <c r="W40" s="93"/>
      <c r="X40" s="95"/>
      <c r="Y40" s="95"/>
    </row>
    <row r="41" spans="1:25" s="92" customFormat="1" ht="13.5" customHeight="1">
      <c r="A41" s="86">
        <f t="shared" si="1"/>
        <v>36</v>
      </c>
      <c r="B41" s="96" t="s">
        <v>198</v>
      </c>
      <c r="C41" s="96">
        <v>1</v>
      </c>
      <c r="D41" s="88">
        <v>120</v>
      </c>
      <c r="E41" s="116"/>
      <c r="F41" s="90">
        <f t="shared" si="0"/>
        <v>0</v>
      </c>
      <c r="G41" s="91"/>
      <c r="I41" s="93"/>
      <c r="J41" s="94"/>
      <c r="K41" s="93"/>
      <c r="L41" s="93"/>
      <c r="M41" s="93"/>
      <c r="N41" s="93"/>
      <c r="O41" s="95"/>
      <c r="P41" s="94"/>
      <c r="Q41" s="94"/>
      <c r="R41" s="93"/>
      <c r="S41" s="84"/>
      <c r="T41" s="84"/>
      <c r="U41" s="93"/>
      <c r="V41" s="84"/>
      <c r="W41" s="93"/>
      <c r="X41" s="95"/>
      <c r="Y41" s="95"/>
    </row>
    <row r="42" spans="1:25" s="92" customFormat="1" ht="13.5" customHeight="1">
      <c r="A42" s="86">
        <f t="shared" si="1"/>
        <v>37</v>
      </c>
      <c r="B42" s="96" t="s">
        <v>199</v>
      </c>
      <c r="C42" s="96">
        <v>1</v>
      </c>
      <c r="D42" s="88">
        <v>2</v>
      </c>
      <c r="E42" s="116"/>
      <c r="F42" s="90">
        <f t="shared" si="0"/>
        <v>0</v>
      </c>
      <c r="G42" s="91"/>
      <c r="I42" s="93"/>
      <c r="J42" s="94"/>
      <c r="K42" s="93"/>
      <c r="L42" s="93"/>
      <c r="M42" s="93"/>
      <c r="N42" s="93"/>
      <c r="O42" s="95"/>
      <c r="P42" s="94"/>
      <c r="Q42" s="94"/>
      <c r="R42" s="93"/>
      <c r="S42" s="84"/>
      <c r="T42" s="84"/>
      <c r="U42" s="93"/>
      <c r="V42" s="84"/>
      <c r="W42" s="93"/>
      <c r="X42" s="95"/>
      <c r="Y42" s="95"/>
    </row>
    <row r="43" spans="1:25" s="92" customFormat="1" ht="12.75">
      <c r="A43" s="86">
        <f t="shared" si="1"/>
        <v>38</v>
      </c>
      <c r="B43" s="96" t="s">
        <v>148</v>
      </c>
      <c r="C43" s="96">
        <v>1</v>
      </c>
      <c r="D43" s="88">
        <v>6000</v>
      </c>
      <c r="E43" s="116"/>
      <c r="F43" s="90">
        <f t="shared" si="0"/>
        <v>0</v>
      </c>
      <c r="G43" s="91"/>
      <c r="I43" s="93"/>
      <c r="J43" s="94"/>
      <c r="K43" s="93"/>
      <c r="L43" s="93"/>
      <c r="M43" s="93"/>
      <c r="N43" s="93"/>
      <c r="O43" s="95"/>
      <c r="P43" s="94"/>
      <c r="Q43" s="94"/>
      <c r="R43" s="94"/>
      <c r="S43" s="94"/>
      <c r="T43" s="94"/>
      <c r="U43" s="94"/>
      <c r="V43" s="98"/>
      <c r="W43" s="99"/>
      <c r="X43" s="95"/>
      <c r="Y43" s="95"/>
    </row>
    <row r="44" spans="1:25" s="92" customFormat="1" ht="12.75">
      <c r="A44" s="86">
        <f t="shared" si="1"/>
        <v>39</v>
      </c>
      <c r="B44" s="96" t="s">
        <v>157</v>
      </c>
      <c r="C44" s="96">
        <v>1</v>
      </c>
      <c r="D44" s="88">
        <v>270</v>
      </c>
      <c r="E44" s="116"/>
      <c r="F44" s="90">
        <f t="shared" si="0"/>
        <v>0</v>
      </c>
      <c r="G44" s="91"/>
      <c r="I44" s="93"/>
      <c r="J44" s="94"/>
      <c r="K44" s="93"/>
      <c r="L44" s="93"/>
      <c r="M44" s="93"/>
      <c r="N44" s="93"/>
      <c r="O44" s="95"/>
      <c r="P44" s="95"/>
      <c r="Q44" s="95"/>
      <c r="R44" s="94"/>
      <c r="S44" s="94"/>
      <c r="T44" s="94"/>
      <c r="U44" s="94"/>
      <c r="V44" s="94"/>
      <c r="W44" s="94"/>
      <c r="X44" s="95"/>
      <c r="Y44" s="95"/>
    </row>
    <row r="45" spans="1:25" s="92" customFormat="1" ht="12.75">
      <c r="A45" s="86">
        <f t="shared" si="1"/>
        <v>40</v>
      </c>
      <c r="B45" s="96" t="s">
        <v>149</v>
      </c>
      <c r="C45" s="96">
        <v>1</v>
      </c>
      <c r="D45" s="88">
        <v>2000</v>
      </c>
      <c r="E45" s="116"/>
      <c r="F45" s="90">
        <f t="shared" si="0"/>
        <v>0</v>
      </c>
      <c r="G45" s="91"/>
      <c r="I45" s="93"/>
      <c r="J45" s="94"/>
      <c r="K45" s="93"/>
      <c r="L45" s="93"/>
      <c r="M45" s="93"/>
      <c r="N45" s="93"/>
      <c r="O45" s="95"/>
      <c r="P45" s="95"/>
      <c r="Q45" s="95"/>
      <c r="R45" s="100"/>
      <c r="S45" s="95"/>
      <c r="T45" s="95"/>
      <c r="U45" s="95"/>
      <c r="V45" s="95"/>
      <c r="W45" s="95"/>
      <c r="X45" s="95"/>
      <c r="Y45" s="95"/>
    </row>
    <row r="46" spans="1:25" s="92" customFormat="1" ht="12.75">
      <c r="A46" s="86">
        <f t="shared" si="1"/>
        <v>41</v>
      </c>
      <c r="B46" s="96" t="s">
        <v>150</v>
      </c>
      <c r="C46" s="96">
        <v>1</v>
      </c>
      <c r="D46" s="88">
        <v>8000</v>
      </c>
      <c r="E46" s="116"/>
      <c r="F46" s="90">
        <f t="shared" si="0"/>
        <v>0</v>
      </c>
      <c r="G46" s="91"/>
      <c r="I46" s="93"/>
      <c r="J46" s="94"/>
      <c r="K46" s="93"/>
      <c r="L46" s="93"/>
      <c r="M46" s="93"/>
      <c r="N46" s="93"/>
      <c r="O46" s="95"/>
      <c r="P46" s="95"/>
      <c r="Q46" s="95"/>
      <c r="R46" s="100"/>
      <c r="S46" s="95"/>
      <c r="T46" s="95"/>
      <c r="U46" s="95"/>
      <c r="V46" s="95"/>
      <c r="W46" s="95"/>
      <c r="X46" s="95"/>
      <c r="Y46" s="95"/>
    </row>
    <row r="47" spans="1:25" s="92" customFormat="1" ht="12.75">
      <c r="A47" s="86">
        <f t="shared" si="1"/>
        <v>42</v>
      </c>
      <c r="B47" s="96" t="s">
        <v>151</v>
      </c>
      <c r="C47" s="96">
        <v>1</v>
      </c>
      <c r="D47" s="88">
        <v>600</v>
      </c>
      <c r="E47" s="116"/>
      <c r="F47" s="90">
        <f t="shared" si="0"/>
        <v>0</v>
      </c>
      <c r="G47" s="91"/>
      <c r="I47" s="93"/>
      <c r="J47" s="94"/>
      <c r="K47" s="93"/>
      <c r="L47" s="93"/>
      <c r="M47" s="93"/>
      <c r="N47" s="93"/>
      <c r="O47" s="95"/>
      <c r="P47" s="95"/>
      <c r="Q47" s="95"/>
      <c r="R47" s="100"/>
      <c r="S47" s="95"/>
      <c r="T47" s="95"/>
      <c r="U47" s="95"/>
      <c r="V47" s="95"/>
      <c r="W47" s="95"/>
      <c r="X47" s="95"/>
      <c r="Y47" s="95"/>
    </row>
    <row r="48" spans="1:25" s="92" customFormat="1" ht="12.75">
      <c r="A48" s="86">
        <f t="shared" si="1"/>
        <v>43</v>
      </c>
      <c r="B48" s="96" t="s">
        <v>200</v>
      </c>
      <c r="C48" s="96">
        <v>1</v>
      </c>
      <c r="D48" s="88">
        <v>2</v>
      </c>
      <c r="E48" s="116"/>
      <c r="F48" s="90">
        <f t="shared" si="0"/>
        <v>0</v>
      </c>
      <c r="G48" s="91"/>
      <c r="I48" s="93"/>
      <c r="J48" s="94"/>
      <c r="K48" s="93"/>
      <c r="L48" s="93"/>
      <c r="M48" s="93"/>
      <c r="N48" s="93"/>
      <c r="O48" s="95"/>
      <c r="P48" s="95"/>
      <c r="Q48" s="95"/>
      <c r="R48" s="100"/>
      <c r="S48" s="95"/>
      <c r="T48" s="95"/>
      <c r="U48" s="95"/>
      <c r="V48" s="95"/>
      <c r="W48" s="95"/>
      <c r="X48" s="95"/>
      <c r="Y48" s="95"/>
    </row>
    <row r="49" spans="1:25" s="92" customFormat="1" ht="12.75">
      <c r="A49" s="86">
        <f t="shared" si="1"/>
        <v>44</v>
      </c>
      <c r="B49" s="96" t="s">
        <v>152</v>
      </c>
      <c r="C49" s="96">
        <v>1</v>
      </c>
      <c r="D49" s="88">
        <v>2500</v>
      </c>
      <c r="E49" s="116"/>
      <c r="F49" s="90">
        <f t="shared" si="0"/>
        <v>0</v>
      </c>
      <c r="G49" s="91"/>
      <c r="I49" s="93"/>
      <c r="J49" s="94"/>
      <c r="K49" s="93"/>
      <c r="L49" s="93"/>
      <c r="M49" s="93"/>
      <c r="N49" s="93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</row>
    <row r="50" spans="1:25" s="92" customFormat="1" ht="12.75">
      <c r="A50" s="86">
        <f t="shared" si="1"/>
        <v>45</v>
      </c>
      <c r="B50" s="96" t="s">
        <v>237</v>
      </c>
      <c r="C50" s="96">
        <v>1</v>
      </c>
      <c r="D50" s="88">
        <v>160</v>
      </c>
      <c r="E50" s="116"/>
      <c r="F50" s="90">
        <f t="shared" si="0"/>
        <v>0</v>
      </c>
      <c r="G50" s="91"/>
      <c r="I50" s="93"/>
      <c r="J50" s="94"/>
      <c r="K50" s="93"/>
      <c r="L50" s="93"/>
      <c r="M50" s="93"/>
      <c r="N50" s="93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</row>
    <row r="51" spans="1:25" s="92" customFormat="1" ht="12.75">
      <c r="A51" s="86">
        <f t="shared" si="1"/>
        <v>46</v>
      </c>
      <c r="B51" s="96" t="s">
        <v>201</v>
      </c>
      <c r="C51" s="96">
        <v>1</v>
      </c>
      <c r="D51" s="88">
        <v>50</v>
      </c>
      <c r="E51" s="116"/>
      <c r="F51" s="90">
        <f t="shared" si="0"/>
        <v>0</v>
      </c>
      <c r="G51" s="91"/>
      <c r="I51" s="93"/>
      <c r="J51" s="94"/>
      <c r="K51" s="93"/>
      <c r="L51" s="93"/>
      <c r="M51" s="93"/>
      <c r="N51" s="93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</row>
    <row r="52" spans="1:25" s="92" customFormat="1" ht="12.75">
      <c r="A52" s="86">
        <f t="shared" si="1"/>
        <v>47</v>
      </c>
      <c r="B52" s="96" t="s">
        <v>202</v>
      </c>
      <c r="C52" s="96">
        <v>1</v>
      </c>
      <c r="D52" s="88">
        <v>2</v>
      </c>
      <c r="E52" s="116"/>
      <c r="F52" s="90">
        <f t="shared" si="0"/>
        <v>0</v>
      </c>
      <c r="G52" s="91"/>
      <c r="I52" s="93"/>
      <c r="J52" s="94"/>
      <c r="K52" s="93"/>
      <c r="L52" s="93"/>
      <c r="M52" s="93"/>
      <c r="N52" s="93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</row>
    <row r="53" spans="1:15" s="92" customFormat="1" ht="12.75">
      <c r="A53" s="86">
        <f t="shared" si="1"/>
        <v>48</v>
      </c>
      <c r="B53" s="96" t="s">
        <v>153</v>
      </c>
      <c r="C53" s="96">
        <v>1</v>
      </c>
      <c r="D53" s="88">
        <v>600</v>
      </c>
      <c r="E53" s="116"/>
      <c r="F53" s="90">
        <f t="shared" si="0"/>
        <v>0</v>
      </c>
      <c r="G53" s="91"/>
      <c r="I53" s="93"/>
      <c r="J53" s="94"/>
      <c r="K53" s="93"/>
      <c r="L53" s="93"/>
      <c r="M53" s="93"/>
      <c r="N53" s="93"/>
      <c r="O53" s="95"/>
    </row>
    <row r="54" spans="1:15" s="92" customFormat="1" ht="12.75">
      <c r="A54" s="86">
        <f t="shared" si="1"/>
        <v>49</v>
      </c>
      <c r="B54" s="96" t="s">
        <v>5</v>
      </c>
      <c r="C54" s="96">
        <v>1</v>
      </c>
      <c r="D54" s="88">
        <v>3000</v>
      </c>
      <c r="E54" s="101"/>
      <c r="F54" s="90">
        <f aca="true" t="shared" si="2" ref="F54:F84">D54*E54</f>
        <v>0</v>
      </c>
      <c r="G54" s="91"/>
      <c r="I54" s="93"/>
      <c r="J54" s="94"/>
      <c r="K54" s="93"/>
      <c r="L54" s="93"/>
      <c r="M54" s="93"/>
      <c r="N54" s="93"/>
      <c r="O54" s="95"/>
    </row>
    <row r="55" spans="1:15" s="92" customFormat="1" ht="12.75">
      <c r="A55" s="86">
        <f t="shared" si="1"/>
        <v>50</v>
      </c>
      <c r="B55" s="96" t="s">
        <v>7</v>
      </c>
      <c r="C55" s="96">
        <v>1</v>
      </c>
      <c r="D55" s="88">
        <v>6600</v>
      </c>
      <c r="E55" s="101"/>
      <c r="F55" s="90">
        <f t="shared" si="2"/>
        <v>0</v>
      </c>
      <c r="G55" s="91"/>
      <c r="I55" s="93"/>
      <c r="J55" s="94"/>
      <c r="K55" s="93"/>
      <c r="L55" s="93"/>
      <c r="M55" s="93"/>
      <c r="N55" s="93"/>
      <c r="O55" s="95"/>
    </row>
    <row r="56" spans="1:15" s="92" customFormat="1" ht="12.75">
      <c r="A56" s="86">
        <f t="shared" si="1"/>
        <v>51</v>
      </c>
      <c r="B56" s="96" t="s">
        <v>8</v>
      </c>
      <c r="C56" s="96">
        <v>1</v>
      </c>
      <c r="D56" s="88">
        <v>140</v>
      </c>
      <c r="E56" s="101"/>
      <c r="F56" s="90">
        <f t="shared" si="2"/>
        <v>0</v>
      </c>
      <c r="G56" s="91"/>
      <c r="I56" s="93"/>
      <c r="J56" s="94"/>
      <c r="K56" s="93"/>
      <c r="L56" s="93"/>
      <c r="M56" s="93"/>
      <c r="N56" s="93"/>
      <c r="O56" s="95"/>
    </row>
    <row r="57" spans="1:15" s="92" customFormat="1" ht="12.75">
      <c r="A57" s="86">
        <f t="shared" si="1"/>
        <v>52</v>
      </c>
      <c r="B57" s="102" t="s">
        <v>9</v>
      </c>
      <c r="C57" s="96">
        <v>1</v>
      </c>
      <c r="D57" s="88">
        <v>140</v>
      </c>
      <c r="E57" s="101"/>
      <c r="F57" s="90">
        <f t="shared" si="2"/>
        <v>0</v>
      </c>
      <c r="G57" s="91"/>
      <c r="I57" s="93"/>
      <c r="J57" s="94"/>
      <c r="K57" s="93"/>
      <c r="L57" s="93"/>
      <c r="M57" s="93"/>
      <c r="N57" s="93"/>
      <c r="O57" s="95"/>
    </row>
    <row r="58" spans="1:15" s="92" customFormat="1" ht="12.75">
      <c r="A58" s="86">
        <f t="shared" si="1"/>
        <v>53</v>
      </c>
      <c r="B58" s="103" t="s">
        <v>71</v>
      </c>
      <c r="C58" s="96">
        <v>1</v>
      </c>
      <c r="D58" s="88">
        <v>60</v>
      </c>
      <c r="E58" s="101"/>
      <c r="F58" s="90">
        <f t="shared" si="2"/>
        <v>0</v>
      </c>
      <c r="G58" s="91"/>
      <c r="I58" s="93"/>
      <c r="J58" s="94"/>
      <c r="K58" s="93"/>
      <c r="L58" s="93"/>
      <c r="M58" s="93"/>
      <c r="N58" s="93"/>
      <c r="O58" s="95"/>
    </row>
    <row r="59" spans="1:15" s="92" customFormat="1" ht="12.75">
      <c r="A59" s="86">
        <f t="shared" si="1"/>
        <v>54</v>
      </c>
      <c r="B59" s="104" t="s">
        <v>203</v>
      </c>
      <c r="C59" s="96">
        <v>1</v>
      </c>
      <c r="D59" s="88">
        <v>1000</v>
      </c>
      <c r="E59" s="101"/>
      <c r="F59" s="90">
        <f t="shared" si="2"/>
        <v>0</v>
      </c>
      <c r="G59" s="91"/>
      <c r="I59" s="93"/>
      <c r="J59" s="94"/>
      <c r="K59" s="93"/>
      <c r="L59" s="93"/>
      <c r="M59" s="93"/>
      <c r="N59" s="93"/>
      <c r="O59" s="95"/>
    </row>
    <row r="60" spans="1:15" s="92" customFormat="1" ht="12.75">
      <c r="A60" s="86">
        <f t="shared" si="1"/>
        <v>55</v>
      </c>
      <c r="B60" s="104" t="s">
        <v>204</v>
      </c>
      <c r="C60" s="96">
        <v>1</v>
      </c>
      <c r="D60" s="88">
        <v>5</v>
      </c>
      <c r="E60" s="101"/>
      <c r="F60" s="90">
        <f t="shared" si="2"/>
        <v>0</v>
      </c>
      <c r="G60" s="91"/>
      <c r="I60" s="93"/>
      <c r="J60" s="94"/>
      <c r="K60" s="93"/>
      <c r="L60" s="93"/>
      <c r="M60" s="93"/>
      <c r="N60" s="93"/>
      <c r="O60" s="95"/>
    </row>
    <row r="61" spans="1:15" s="92" customFormat="1" ht="12.75">
      <c r="A61" s="86">
        <f t="shared" si="1"/>
        <v>56</v>
      </c>
      <c r="B61" s="104" t="s">
        <v>205</v>
      </c>
      <c r="C61" s="96">
        <v>1</v>
      </c>
      <c r="D61" s="88">
        <v>2</v>
      </c>
      <c r="E61" s="101"/>
      <c r="F61" s="90">
        <f t="shared" si="2"/>
        <v>0</v>
      </c>
      <c r="G61" s="91"/>
      <c r="I61" s="93"/>
      <c r="J61" s="94"/>
      <c r="K61" s="93"/>
      <c r="L61" s="93"/>
      <c r="M61" s="93"/>
      <c r="N61" s="93"/>
      <c r="O61" s="95"/>
    </row>
    <row r="62" spans="1:15" s="92" customFormat="1" ht="12.75">
      <c r="A62" s="86">
        <f t="shared" si="1"/>
        <v>57</v>
      </c>
      <c r="B62" s="105" t="s">
        <v>109</v>
      </c>
      <c r="C62" s="96">
        <v>1</v>
      </c>
      <c r="D62" s="88">
        <v>5000</v>
      </c>
      <c r="E62" s="101"/>
      <c r="F62" s="90">
        <f t="shared" si="2"/>
        <v>0</v>
      </c>
      <c r="G62" s="91"/>
      <c r="I62" s="93"/>
      <c r="J62" s="94"/>
      <c r="K62" s="93"/>
      <c r="L62" s="93"/>
      <c r="M62" s="93"/>
      <c r="N62" s="93"/>
      <c r="O62" s="95"/>
    </row>
    <row r="63" spans="1:15" s="92" customFormat="1" ht="12.75">
      <c r="A63" s="86">
        <f t="shared" si="1"/>
        <v>58</v>
      </c>
      <c r="B63" s="96" t="s">
        <v>167</v>
      </c>
      <c r="C63" s="96">
        <v>1</v>
      </c>
      <c r="D63" s="88">
        <v>20</v>
      </c>
      <c r="E63" s="101"/>
      <c r="F63" s="90">
        <f t="shared" si="2"/>
        <v>0</v>
      </c>
      <c r="G63" s="91"/>
      <c r="I63" s="93"/>
      <c r="J63" s="94"/>
      <c r="K63" s="93"/>
      <c r="L63" s="93"/>
      <c r="M63" s="93"/>
      <c r="N63" s="93"/>
      <c r="O63" s="95"/>
    </row>
    <row r="64" spans="1:15" s="92" customFormat="1" ht="12.75">
      <c r="A64" s="86">
        <f t="shared" si="1"/>
        <v>59</v>
      </c>
      <c r="B64" s="102" t="s">
        <v>80</v>
      </c>
      <c r="C64" s="96">
        <v>1</v>
      </c>
      <c r="D64" s="88">
        <v>60</v>
      </c>
      <c r="E64" s="101"/>
      <c r="F64" s="90">
        <f t="shared" si="2"/>
        <v>0</v>
      </c>
      <c r="G64" s="91"/>
      <c r="I64" s="93"/>
      <c r="J64" s="94"/>
      <c r="K64" s="93"/>
      <c r="L64" s="93"/>
      <c r="M64" s="93"/>
      <c r="N64" s="93"/>
      <c r="O64" s="95"/>
    </row>
    <row r="65" spans="1:15" s="92" customFormat="1" ht="12.75">
      <c r="A65" s="86">
        <f t="shared" si="1"/>
        <v>60</v>
      </c>
      <c r="B65" s="103" t="s">
        <v>72</v>
      </c>
      <c r="C65" s="96">
        <v>1</v>
      </c>
      <c r="D65" s="88">
        <v>700</v>
      </c>
      <c r="E65" s="101"/>
      <c r="F65" s="90">
        <f t="shared" si="2"/>
        <v>0</v>
      </c>
      <c r="G65" s="91"/>
      <c r="I65" s="93"/>
      <c r="J65" s="94"/>
      <c r="K65" s="93"/>
      <c r="L65" s="93"/>
      <c r="M65" s="93"/>
      <c r="N65" s="93"/>
      <c r="O65" s="95"/>
    </row>
    <row r="66" spans="1:15" s="92" customFormat="1" ht="12.75">
      <c r="A66" s="86">
        <f t="shared" si="1"/>
        <v>61</v>
      </c>
      <c r="B66" s="96" t="s">
        <v>11</v>
      </c>
      <c r="C66" s="96">
        <v>1</v>
      </c>
      <c r="D66" s="88">
        <v>6</v>
      </c>
      <c r="E66" s="101"/>
      <c r="F66" s="90">
        <f t="shared" si="2"/>
        <v>0</v>
      </c>
      <c r="G66" s="91"/>
      <c r="I66" s="93"/>
      <c r="J66" s="94"/>
      <c r="K66" s="93"/>
      <c r="L66" s="93"/>
      <c r="M66" s="93"/>
      <c r="N66" s="93"/>
      <c r="O66" s="95"/>
    </row>
    <row r="67" spans="1:15" s="92" customFormat="1" ht="12.75">
      <c r="A67" s="86">
        <f t="shared" si="1"/>
        <v>62</v>
      </c>
      <c r="B67" s="103" t="s">
        <v>42</v>
      </c>
      <c r="C67" s="96">
        <v>1</v>
      </c>
      <c r="D67" s="88">
        <v>30</v>
      </c>
      <c r="E67" s="101"/>
      <c r="F67" s="90">
        <f t="shared" si="2"/>
        <v>0</v>
      </c>
      <c r="G67" s="91"/>
      <c r="I67" s="93"/>
      <c r="J67" s="94"/>
      <c r="K67" s="93"/>
      <c r="L67" s="93"/>
      <c r="M67" s="93"/>
      <c r="N67" s="93"/>
      <c r="O67" s="95"/>
    </row>
    <row r="68" spans="1:15" s="92" customFormat="1" ht="12.75">
      <c r="A68" s="86">
        <f t="shared" si="1"/>
        <v>63</v>
      </c>
      <c r="B68" s="96" t="s">
        <v>40</v>
      </c>
      <c r="C68" s="96">
        <v>1</v>
      </c>
      <c r="D68" s="88">
        <v>140</v>
      </c>
      <c r="E68" s="101"/>
      <c r="F68" s="90">
        <f t="shared" si="2"/>
        <v>0</v>
      </c>
      <c r="G68" s="91"/>
      <c r="I68" s="93"/>
      <c r="J68" s="94"/>
      <c r="K68" s="93"/>
      <c r="L68" s="93"/>
      <c r="M68" s="93"/>
      <c r="N68" s="93"/>
      <c r="O68" s="95"/>
    </row>
    <row r="69" spans="1:15" s="92" customFormat="1" ht="12.75">
      <c r="A69" s="86">
        <f t="shared" si="1"/>
        <v>64</v>
      </c>
      <c r="B69" s="96" t="s">
        <v>81</v>
      </c>
      <c r="C69" s="96">
        <v>1</v>
      </c>
      <c r="D69" s="88">
        <v>2</v>
      </c>
      <c r="E69" s="101"/>
      <c r="F69" s="90">
        <f t="shared" si="2"/>
        <v>0</v>
      </c>
      <c r="G69" s="91"/>
      <c r="I69" s="93"/>
      <c r="J69" s="94"/>
      <c r="K69" s="93"/>
      <c r="L69" s="93"/>
      <c r="M69" s="93"/>
      <c r="N69" s="93"/>
      <c r="O69" s="95"/>
    </row>
    <row r="70" spans="1:15" s="92" customFormat="1" ht="12.75">
      <c r="A70" s="86">
        <f t="shared" si="1"/>
        <v>65</v>
      </c>
      <c r="B70" s="96" t="s">
        <v>238</v>
      </c>
      <c r="C70" s="96">
        <v>1</v>
      </c>
      <c r="D70" s="88">
        <v>5000</v>
      </c>
      <c r="E70" s="101"/>
      <c r="F70" s="90">
        <f t="shared" si="2"/>
        <v>0</v>
      </c>
      <c r="G70" s="91"/>
      <c r="I70" s="93"/>
      <c r="J70" s="94"/>
      <c r="K70" s="93"/>
      <c r="L70" s="93"/>
      <c r="M70" s="93"/>
      <c r="N70" s="93"/>
      <c r="O70" s="95"/>
    </row>
    <row r="71" spans="1:15" s="92" customFormat="1" ht="12.75">
      <c r="A71" s="86">
        <f t="shared" si="1"/>
        <v>66</v>
      </c>
      <c r="B71" s="106" t="s">
        <v>41</v>
      </c>
      <c r="C71" s="96">
        <v>2</v>
      </c>
      <c r="D71" s="88">
        <v>100</v>
      </c>
      <c r="E71" s="101"/>
      <c r="F71" s="90">
        <f t="shared" si="2"/>
        <v>0</v>
      </c>
      <c r="G71" s="91"/>
      <c r="I71" s="93"/>
      <c r="J71" s="94"/>
      <c r="K71" s="93"/>
      <c r="L71" s="93"/>
      <c r="M71" s="93"/>
      <c r="N71" s="93"/>
      <c r="O71" s="95"/>
    </row>
    <row r="72" spans="1:15" s="92" customFormat="1" ht="12.75">
      <c r="A72" s="86">
        <f aca="true" t="shared" si="3" ref="A72:A135">A71+1</f>
        <v>67</v>
      </c>
      <c r="B72" s="103" t="s">
        <v>74</v>
      </c>
      <c r="C72" s="96">
        <v>2</v>
      </c>
      <c r="D72" s="88">
        <v>70</v>
      </c>
      <c r="E72" s="101"/>
      <c r="F72" s="90">
        <f t="shared" si="2"/>
        <v>0</v>
      </c>
      <c r="G72" s="91"/>
      <c r="I72" s="93"/>
      <c r="J72" s="94"/>
      <c r="K72" s="93"/>
      <c r="L72" s="93"/>
      <c r="M72" s="93"/>
      <c r="N72" s="93"/>
      <c r="O72" s="95"/>
    </row>
    <row r="73" spans="1:15" s="92" customFormat="1" ht="12.75">
      <c r="A73" s="86">
        <f t="shared" si="3"/>
        <v>68</v>
      </c>
      <c r="B73" s="105" t="s">
        <v>34</v>
      </c>
      <c r="C73" s="96">
        <v>1</v>
      </c>
      <c r="D73" s="88">
        <v>1200</v>
      </c>
      <c r="E73" s="101"/>
      <c r="F73" s="90">
        <f t="shared" si="2"/>
        <v>0</v>
      </c>
      <c r="G73" s="91"/>
      <c r="I73" s="93"/>
      <c r="J73" s="93"/>
      <c r="K73" s="93"/>
      <c r="L73" s="93"/>
      <c r="M73" s="107"/>
      <c r="N73" s="108"/>
      <c r="O73" s="95"/>
    </row>
    <row r="74" spans="1:15" s="92" customFormat="1" ht="12.75">
      <c r="A74" s="86">
        <f t="shared" si="3"/>
        <v>69</v>
      </c>
      <c r="B74" s="96" t="s">
        <v>35</v>
      </c>
      <c r="C74" s="96">
        <v>1</v>
      </c>
      <c r="D74" s="88">
        <v>500</v>
      </c>
      <c r="E74" s="101"/>
      <c r="F74" s="90">
        <f t="shared" si="2"/>
        <v>0</v>
      </c>
      <c r="G74" s="91"/>
      <c r="I74" s="93"/>
      <c r="J74" s="93"/>
      <c r="K74" s="93"/>
      <c r="L74" s="93"/>
      <c r="M74" s="107"/>
      <c r="N74" s="108"/>
      <c r="O74" s="95"/>
    </row>
    <row r="75" spans="1:15" s="92" customFormat="1" ht="15.75">
      <c r="A75" s="86">
        <f t="shared" si="3"/>
        <v>70</v>
      </c>
      <c r="B75" s="96" t="s">
        <v>110</v>
      </c>
      <c r="C75" s="96">
        <v>1</v>
      </c>
      <c r="D75" s="88">
        <v>2</v>
      </c>
      <c r="E75" s="101"/>
      <c r="F75" s="90">
        <f t="shared" si="2"/>
        <v>0</v>
      </c>
      <c r="G75" s="91"/>
      <c r="I75" s="94"/>
      <c r="J75" s="94"/>
      <c r="K75" s="94"/>
      <c r="L75" s="94"/>
      <c r="M75" s="94"/>
      <c r="N75" s="94"/>
      <c r="O75" s="95"/>
    </row>
    <row r="76" spans="1:15" s="92" customFormat="1" ht="15.75">
      <c r="A76" s="86">
        <f t="shared" si="3"/>
        <v>71</v>
      </c>
      <c r="B76" s="96" t="s">
        <v>168</v>
      </c>
      <c r="C76" s="96">
        <v>1</v>
      </c>
      <c r="D76" s="88">
        <v>1200</v>
      </c>
      <c r="E76" s="101"/>
      <c r="F76" s="90">
        <f t="shared" si="2"/>
        <v>0</v>
      </c>
      <c r="G76" s="91"/>
      <c r="I76" s="94"/>
      <c r="J76" s="94"/>
      <c r="K76" s="94"/>
      <c r="L76" s="94"/>
      <c r="M76" s="94"/>
      <c r="N76" s="94"/>
      <c r="O76" s="95"/>
    </row>
    <row r="77" spans="1:14" s="92" customFormat="1" ht="12.75">
      <c r="A77" s="86">
        <f t="shared" si="3"/>
        <v>72</v>
      </c>
      <c r="B77" s="96" t="s">
        <v>33</v>
      </c>
      <c r="C77" s="96">
        <v>1</v>
      </c>
      <c r="D77" s="88">
        <v>25</v>
      </c>
      <c r="E77" s="101"/>
      <c r="F77" s="90">
        <f t="shared" si="2"/>
        <v>0</v>
      </c>
      <c r="G77" s="91"/>
      <c r="I77" s="109"/>
      <c r="J77" s="109"/>
      <c r="K77" s="109"/>
      <c r="L77" s="109"/>
      <c r="M77" s="109"/>
      <c r="N77" s="109"/>
    </row>
    <row r="78" spans="1:9" s="92" customFormat="1" ht="12.75">
      <c r="A78" s="86">
        <f t="shared" si="3"/>
        <v>73</v>
      </c>
      <c r="B78" s="96" t="s">
        <v>239</v>
      </c>
      <c r="C78" s="96">
        <v>1</v>
      </c>
      <c r="D78" s="88">
        <v>70</v>
      </c>
      <c r="E78" s="101"/>
      <c r="F78" s="90">
        <f t="shared" si="2"/>
        <v>0</v>
      </c>
      <c r="G78" s="91"/>
      <c r="I78" s="110"/>
    </row>
    <row r="79" spans="1:7" s="92" customFormat="1" ht="12.75">
      <c r="A79" s="86">
        <f t="shared" si="3"/>
        <v>74</v>
      </c>
      <c r="B79" s="96" t="s">
        <v>82</v>
      </c>
      <c r="C79" s="96">
        <v>1</v>
      </c>
      <c r="D79" s="88">
        <v>5</v>
      </c>
      <c r="E79" s="101"/>
      <c r="F79" s="90">
        <f t="shared" si="2"/>
        <v>0</v>
      </c>
      <c r="G79" s="91"/>
    </row>
    <row r="80" spans="1:7" s="92" customFormat="1" ht="12.75">
      <c r="A80" s="86">
        <f t="shared" si="3"/>
        <v>75</v>
      </c>
      <c r="B80" s="96" t="s">
        <v>119</v>
      </c>
      <c r="C80" s="96">
        <v>1</v>
      </c>
      <c r="D80" s="88">
        <v>25</v>
      </c>
      <c r="E80" s="101"/>
      <c r="F80" s="90">
        <f t="shared" si="2"/>
        <v>0</v>
      </c>
      <c r="G80" s="91"/>
    </row>
    <row r="81" spans="1:7" s="92" customFormat="1" ht="12.75">
      <c r="A81" s="86">
        <f t="shared" si="3"/>
        <v>76</v>
      </c>
      <c r="B81" s="96" t="s">
        <v>83</v>
      </c>
      <c r="C81" s="96">
        <v>1</v>
      </c>
      <c r="D81" s="88">
        <v>2</v>
      </c>
      <c r="E81" s="101"/>
      <c r="F81" s="90">
        <f t="shared" si="2"/>
        <v>0</v>
      </c>
      <c r="G81" s="91"/>
    </row>
    <row r="82" spans="1:7" s="92" customFormat="1" ht="12.75">
      <c r="A82" s="86">
        <f t="shared" si="3"/>
        <v>77</v>
      </c>
      <c r="B82" s="96" t="s">
        <v>84</v>
      </c>
      <c r="C82" s="96">
        <v>1</v>
      </c>
      <c r="D82" s="88">
        <v>2</v>
      </c>
      <c r="E82" s="101"/>
      <c r="F82" s="90">
        <f t="shared" si="2"/>
        <v>0</v>
      </c>
      <c r="G82" s="91"/>
    </row>
    <row r="83" spans="1:7" s="92" customFormat="1" ht="63.75">
      <c r="A83" s="86">
        <f t="shared" si="3"/>
        <v>78</v>
      </c>
      <c r="B83" s="111" t="s">
        <v>231</v>
      </c>
      <c r="C83" s="96">
        <v>1</v>
      </c>
      <c r="D83" s="88">
        <v>5</v>
      </c>
      <c r="E83" s="101"/>
      <c r="F83" s="90">
        <f t="shared" si="2"/>
        <v>0</v>
      </c>
      <c r="G83" s="112"/>
    </row>
    <row r="84" spans="1:7" s="92" customFormat="1" ht="63.75">
      <c r="A84" s="86">
        <f t="shared" si="3"/>
        <v>79</v>
      </c>
      <c r="B84" s="111" t="s">
        <v>232</v>
      </c>
      <c r="C84" s="96">
        <v>1</v>
      </c>
      <c r="D84" s="88">
        <v>5</v>
      </c>
      <c r="E84" s="101"/>
      <c r="F84" s="90">
        <f t="shared" si="2"/>
        <v>0</v>
      </c>
      <c r="G84" s="112"/>
    </row>
    <row r="85" spans="1:7" s="92" customFormat="1" ht="12.75">
      <c r="A85" s="86">
        <f t="shared" si="3"/>
        <v>80</v>
      </c>
      <c r="B85" s="96" t="s">
        <v>120</v>
      </c>
      <c r="C85" s="96">
        <v>1</v>
      </c>
      <c r="D85" s="88">
        <v>200</v>
      </c>
      <c r="E85" s="101"/>
      <c r="F85" s="90">
        <f aca="true" t="shared" si="4" ref="F85:F118">D85*E85</f>
        <v>0</v>
      </c>
      <c r="G85" s="113"/>
    </row>
    <row r="86" spans="1:7" s="92" customFormat="1" ht="12.75">
      <c r="A86" s="86">
        <f t="shared" si="3"/>
        <v>81</v>
      </c>
      <c r="B86" s="96" t="s">
        <v>75</v>
      </c>
      <c r="C86" s="96">
        <v>1</v>
      </c>
      <c r="D86" s="88">
        <v>400</v>
      </c>
      <c r="E86" s="101"/>
      <c r="F86" s="90">
        <f t="shared" si="4"/>
        <v>0</v>
      </c>
      <c r="G86" s="94"/>
    </row>
    <row r="87" spans="1:7" s="92" customFormat="1" ht="12.75">
      <c r="A87" s="86">
        <f t="shared" si="3"/>
        <v>82</v>
      </c>
      <c r="B87" s="96" t="s">
        <v>12</v>
      </c>
      <c r="C87" s="96">
        <v>1</v>
      </c>
      <c r="D87" s="88">
        <v>8500</v>
      </c>
      <c r="E87" s="101"/>
      <c r="F87" s="90">
        <f t="shared" si="4"/>
        <v>0</v>
      </c>
      <c r="G87" s="114"/>
    </row>
    <row r="88" spans="1:7" s="92" customFormat="1" ht="12.75">
      <c r="A88" s="86">
        <f t="shared" si="3"/>
        <v>83</v>
      </c>
      <c r="B88" s="96" t="s">
        <v>13</v>
      </c>
      <c r="C88" s="96">
        <v>1</v>
      </c>
      <c r="D88" s="88">
        <v>2000</v>
      </c>
      <c r="E88" s="101"/>
      <c r="F88" s="90">
        <f t="shared" si="4"/>
        <v>0</v>
      </c>
      <c r="G88" s="95"/>
    </row>
    <row r="89" spans="1:7" s="92" customFormat="1" ht="12.75">
      <c r="A89" s="86">
        <f t="shared" si="3"/>
        <v>84</v>
      </c>
      <c r="B89" s="96" t="s">
        <v>14</v>
      </c>
      <c r="C89" s="96">
        <v>1</v>
      </c>
      <c r="D89" s="88">
        <v>3200</v>
      </c>
      <c r="E89" s="101"/>
      <c r="F89" s="90">
        <f t="shared" si="4"/>
        <v>0</v>
      </c>
      <c r="G89" s="95"/>
    </row>
    <row r="90" spans="1:7" s="92" customFormat="1" ht="12.75">
      <c r="A90" s="86">
        <f t="shared" si="3"/>
        <v>85</v>
      </c>
      <c r="B90" s="96" t="s">
        <v>15</v>
      </c>
      <c r="C90" s="96">
        <v>1</v>
      </c>
      <c r="D90" s="88">
        <v>10</v>
      </c>
      <c r="E90" s="101"/>
      <c r="F90" s="90">
        <f t="shared" si="4"/>
        <v>0</v>
      </c>
      <c r="G90" s="95"/>
    </row>
    <row r="91" spans="1:7" s="92" customFormat="1" ht="12.75">
      <c r="A91" s="86">
        <f t="shared" si="3"/>
        <v>86</v>
      </c>
      <c r="B91" s="96" t="s">
        <v>16</v>
      </c>
      <c r="C91" s="96">
        <v>1</v>
      </c>
      <c r="D91" s="88">
        <v>10</v>
      </c>
      <c r="E91" s="101"/>
      <c r="F91" s="90">
        <f t="shared" si="4"/>
        <v>0</v>
      </c>
      <c r="G91" s="95"/>
    </row>
    <row r="92" spans="1:7" s="92" customFormat="1" ht="12.75">
      <c r="A92" s="86">
        <f t="shared" si="3"/>
        <v>87</v>
      </c>
      <c r="B92" s="96" t="s">
        <v>121</v>
      </c>
      <c r="C92" s="96">
        <v>1</v>
      </c>
      <c r="D92" s="88">
        <v>320</v>
      </c>
      <c r="E92" s="101"/>
      <c r="F92" s="90">
        <f t="shared" si="4"/>
        <v>0</v>
      </c>
      <c r="G92" s="95"/>
    </row>
    <row r="93" spans="1:8" s="92" customFormat="1" ht="12.75">
      <c r="A93" s="86">
        <f t="shared" si="3"/>
        <v>88</v>
      </c>
      <c r="B93" s="96" t="s">
        <v>85</v>
      </c>
      <c r="C93" s="96">
        <v>1</v>
      </c>
      <c r="D93" s="88">
        <v>50</v>
      </c>
      <c r="E93" s="101"/>
      <c r="F93" s="90">
        <f t="shared" si="4"/>
        <v>0</v>
      </c>
      <c r="G93" s="95"/>
      <c r="H93" s="95"/>
    </row>
    <row r="94" spans="1:8" s="92" customFormat="1" ht="12.75">
      <c r="A94" s="86">
        <f t="shared" si="3"/>
        <v>89</v>
      </c>
      <c r="B94" s="96" t="s">
        <v>122</v>
      </c>
      <c r="C94" s="96">
        <v>1</v>
      </c>
      <c r="D94" s="88">
        <v>240</v>
      </c>
      <c r="E94" s="101"/>
      <c r="F94" s="90">
        <f t="shared" si="4"/>
        <v>0</v>
      </c>
      <c r="G94" s="95"/>
      <c r="H94" s="95"/>
    </row>
    <row r="95" spans="1:8" s="92" customFormat="1" ht="12.75">
      <c r="A95" s="86">
        <f t="shared" si="3"/>
        <v>90</v>
      </c>
      <c r="B95" s="96" t="s">
        <v>86</v>
      </c>
      <c r="C95" s="96">
        <v>1</v>
      </c>
      <c r="D95" s="88">
        <v>10</v>
      </c>
      <c r="E95" s="101"/>
      <c r="F95" s="90">
        <f t="shared" si="4"/>
        <v>0</v>
      </c>
      <c r="G95" s="95"/>
      <c r="H95" s="95"/>
    </row>
    <row r="96" spans="1:8" s="92" customFormat="1" ht="12.75">
      <c r="A96" s="86">
        <f t="shared" si="3"/>
        <v>91</v>
      </c>
      <c r="B96" s="96" t="s">
        <v>17</v>
      </c>
      <c r="C96" s="96">
        <v>1</v>
      </c>
      <c r="D96" s="88">
        <v>300</v>
      </c>
      <c r="E96" s="101"/>
      <c r="F96" s="90">
        <f t="shared" si="4"/>
        <v>0</v>
      </c>
      <c r="G96" s="95"/>
      <c r="H96" s="95"/>
    </row>
    <row r="97" spans="1:8" s="92" customFormat="1" ht="12.75">
      <c r="A97" s="86">
        <f t="shared" si="3"/>
        <v>92</v>
      </c>
      <c r="B97" s="96" t="s">
        <v>18</v>
      </c>
      <c r="C97" s="96">
        <v>1</v>
      </c>
      <c r="D97" s="88">
        <v>520</v>
      </c>
      <c r="E97" s="101"/>
      <c r="F97" s="90">
        <f t="shared" si="4"/>
        <v>0</v>
      </c>
      <c r="G97" s="95"/>
      <c r="H97" s="95"/>
    </row>
    <row r="98" spans="1:8" s="92" customFormat="1" ht="12.75">
      <c r="A98" s="86">
        <f t="shared" si="3"/>
        <v>93</v>
      </c>
      <c r="B98" s="96" t="s">
        <v>76</v>
      </c>
      <c r="C98" s="96">
        <v>1</v>
      </c>
      <c r="D98" s="88">
        <v>2</v>
      </c>
      <c r="E98" s="101"/>
      <c r="F98" s="90">
        <f t="shared" si="4"/>
        <v>0</v>
      </c>
      <c r="G98" s="95"/>
      <c r="H98" s="95"/>
    </row>
    <row r="99" spans="1:8" s="92" customFormat="1" ht="12.75">
      <c r="A99" s="86">
        <f t="shared" si="3"/>
        <v>94</v>
      </c>
      <c r="B99" s="96" t="s">
        <v>19</v>
      </c>
      <c r="C99" s="96">
        <v>1</v>
      </c>
      <c r="D99" s="88">
        <v>400</v>
      </c>
      <c r="E99" s="101"/>
      <c r="F99" s="90">
        <f t="shared" si="4"/>
        <v>0</v>
      </c>
      <c r="G99" s="95"/>
      <c r="H99" s="95"/>
    </row>
    <row r="100" spans="1:8" s="92" customFormat="1" ht="12.75">
      <c r="A100" s="86">
        <f t="shared" si="3"/>
        <v>95</v>
      </c>
      <c r="B100" s="96" t="s">
        <v>20</v>
      </c>
      <c r="C100" s="96">
        <v>1</v>
      </c>
      <c r="D100" s="88">
        <v>850</v>
      </c>
      <c r="E100" s="101"/>
      <c r="F100" s="90">
        <f t="shared" si="4"/>
        <v>0</v>
      </c>
      <c r="G100" s="95"/>
      <c r="H100" s="95"/>
    </row>
    <row r="101" spans="1:8" s="92" customFormat="1" ht="12.75">
      <c r="A101" s="86">
        <f t="shared" si="3"/>
        <v>96</v>
      </c>
      <c r="B101" s="96" t="s">
        <v>230</v>
      </c>
      <c r="C101" s="96">
        <v>1</v>
      </c>
      <c r="D101" s="88">
        <v>5</v>
      </c>
      <c r="E101" s="101"/>
      <c r="F101" s="90">
        <f t="shared" si="4"/>
        <v>0</v>
      </c>
      <c r="G101" s="95"/>
      <c r="H101" s="95"/>
    </row>
    <row r="102" spans="1:8" s="92" customFormat="1" ht="12.75">
      <c r="A102" s="86">
        <f t="shared" si="3"/>
        <v>97</v>
      </c>
      <c r="B102" s="96" t="s">
        <v>23</v>
      </c>
      <c r="C102" s="96">
        <v>1</v>
      </c>
      <c r="D102" s="88">
        <v>220</v>
      </c>
      <c r="E102" s="101"/>
      <c r="F102" s="90">
        <f t="shared" si="4"/>
        <v>0</v>
      </c>
      <c r="G102" s="95"/>
      <c r="H102" s="95"/>
    </row>
    <row r="103" spans="1:8" s="92" customFormat="1" ht="12.75">
      <c r="A103" s="86">
        <f t="shared" si="3"/>
        <v>98</v>
      </c>
      <c r="B103" s="96" t="s">
        <v>21</v>
      </c>
      <c r="C103" s="96">
        <v>1</v>
      </c>
      <c r="D103" s="88">
        <v>400</v>
      </c>
      <c r="E103" s="101"/>
      <c r="F103" s="90">
        <f t="shared" si="4"/>
        <v>0</v>
      </c>
      <c r="G103" s="95"/>
      <c r="H103" s="95"/>
    </row>
    <row r="104" spans="1:8" s="92" customFormat="1" ht="12.75">
      <c r="A104" s="86">
        <f t="shared" si="3"/>
        <v>99</v>
      </c>
      <c r="B104" s="96" t="s">
        <v>22</v>
      </c>
      <c r="C104" s="96">
        <v>1</v>
      </c>
      <c r="D104" s="88">
        <v>60</v>
      </c>
      <c r="E104" s="101"/>
      <c r="F104" s="90">
        <f t="shared" si="4"/>
        <v>0</v>
      </c>
      <c r="G104" s="95"/>
      <c r="H104" s="95"/>
    </row>
    <row r="105" spans="1:8" s="92" customFormat="1" ht="12.75">
      <c r="A105" s="86">
        <f t="shared" si="3"/>
        <v>100</v>
      </c>
      <c r="B105" s="96" t="s">
        <v>87</v>
      </c>
      <c r="C105" s="96">
        <v>1</v>
      </c>
      <c r="D105" s="88">
        <v>260</v>
      </c>
      <c r="E105" s="101"/>
      <c r="F105" s="90">
        <f t="shared" si="4"/>
        <v>0</v>
      </c>
      <c r="G105" s="95"/>
      <c r="H105" s="95"/>
    </row>
    <row r="106" spans="1:8" s="92" customFormat="1" ht="12.75">
      <c r="A106" s="86">
        <f t="shared" si="3"/>
        <v>101</v>
      </c>
      <c r="B106" s="96" t="s">
        <v>24</v>
      </c>
      <c r="C106" s="96">
        <v>1</v>
      </c>
      <c r="D106" s="88">
        <v>120</v>
      </c>
      <c r="E106" s="101"/>
      <c r="F106" s="90">
        <f t="shared" si="4"/>
        <v>0</v>
      </c>
      <c r="G106" s="95"/>
      <c r="H106" s="95"/>
    </row>
    <row r="107" spans="1:8" s="92" customFormat="1" ht="12.75">
      <c r="A107" s="86">
        <f t="shared" si="3"/>
        <v>102</v>
      </c>
      <c r="B107" s="96" t="s">
        <v>25</v>
      </c>
      <c r="C107" s="96">
        <v>1</v>
      </c>
      <c r="D107" s="88">
        <v>2</v>
      </c>
      <c r="E107" s="101"/>
      <c r="F107" s="90">
        <f t="shared" si="4"/>
        <v>0</v>
      </c>
      <c r="G107" s="95"/>
      <c r="H107" s="95"/>
    </row>
    <row r="108" spans="1:8" s="92" customFormat="1" ht="12.75">
      <c r="A108" s="86">
        <f t="shared" si="3"/>
        <v>103</v>
      </c>
      <c r="B108" s="102" t="s">
        <v>26</v>
      </c>
      <c r="C108" s="96">
        <v>1</v>
      </c>
      <c r="D108" s="88">
        <v>50</v>
      </c>
      <c r="E108" s="101"/>
      <c r="F108" s="90">
        <f t="shared" si="4"/>
        <v>0</v>
      </c>
      <c r="G108" s="95"/>
      <c r="H108" s="95"/>
    </row>
    <row r="109" spans="1:8" s="92" customFormat="1" ht="12.75">
      <c r="A109" s="86">
        <f t="shared" si="3"/>
        <v>104</v>
      </c>
      <c r="B109" s="115" t="s">
        <v>111</v>
      </c>
      <c r="C109" s="96">
        <v>1</v>
      </c>
      <c r="D109" s="88">
        <v>60</v>
      </c>
      <c r="E109" s="101"/>
      <c r="F109" s="90">
        <f t="shared" si="4"/>
        <v>0</v>
      </c>
      <c r="G109" s="95"/>
      <c r="H109" s="95"/>
    </row>
    <row r="110" spans="1:8" s="92" customFormat="1" ht="12.75">
      <c r="A110" s="86">
        <f t="shared" si="3"/>
        <v>105</v>
      </c>
      <c r="B110" s="115" t="s">
        <v>88</v>
      </c>
      <c r="C110" s="96">
        <v>1</v>
      </c>
      <c r="D110" s="88">
        <v>5</v>
      </c>
      <c r="E110" s="101"/>
      <c r="F110" s="90">
        <f t="shared" si="4"/>
        <v>0</v>
      </c>
      <c r="G110" s="95"/>
      <c r="H110" s="95"/>
    </row>
    <row r="111" spans="1:8" s="92" customFormat="1" ht="12.75">
      <c r="A111" s="86">
        <f t="shared" si="3"/>
        <v>106</v>
      </c>
      <c r="B111" s="103" t="s">
        <v>89</v>
      </c>
      <c r="C111" s="96">
        <v>1</v>
      </c>
      <c r="D111" s="88">
        <v>2</v>
      </c>
      <c r="E111" s="101"/>
      <c r="F111" s="90">
        <f t="shared" si="4"/>
        <v>0</v>
      </c>
      <c r="G111" s="95"/>
      <c r="H111" s="95"/>
    </row>
    <row r="112" spans="1:8" s="92" customFormat="1" ht="12.75">
      <c r="A112" s="86">
        <f t="shared" si="3"/>
        <v>107</v>
      </c>
      <c r="B112" s="105" t="s">
        <v>39</v>
      </c>
      <c r="C112" s="96">
        <v>1</v>
      </c>
      <c r="D112" s="88">
        <v>2</v>
      </c>
      <c r="E112" s="101"/>
      <c r="F112" s="90">
        <f t="shared" si="4"/>
        <v>0</v>
      </c>
      <c r="G112" s="95"/>
      <c r="H112" s="95"/>
    </row>
    <row r="113" spans="1:8" s="92" customFormat="1" ht="12.75">
      <c r="A113" s="86">
        <f t="shared" si="3"/>
        <v>108</v>
      </c>
      <c r="B113" s="96" t="s">
        <v>77</v>
      </c>
      <c r="C113" s="96">
        <v>3</v>
      </c>
      <c r="D113" s="88">
        <v>15</v>
      </c>
      <c r="E113" s="101"/>
      <c r="F113" s="90">
        <f t="shared" si="4"/>
        <v>0</v>
      </c>
      <c r="G113" s="95"/>
      <c r="H113" s="95"/>
    </row>
    <row r="114" spans="1:8" s="92" customFormat="1" ht="12.75">
      <c r="A114" s="86">
        <f t="shared" si="3"/>
        <v>109</v>
      </c>
      <c r="B114" s="96" t="s">
        <v>179</v>
      </c>
      <c r="C114" s="96">
        <v>3</v>
      </c>
      <c r="D114" s="88">
        <v>10</v>
      </c>
      <c r="E114" s="101"/>
      <c r="F114" s="90">
        <f t="shared" si="4"/>
        <v>0</v>
      </c>
      <c r="G114" s="95"/>
      <c r="H114" s="95"/>
    </row>
    <row r="115" spans="1:8" s="92" customFormat="1" ht="12.75">
      <c r="A115" s="86">
        <f t="shared" si="3"/>
        <v>110</v>
      </c>
      <c r="B115" s="96" t="s">
        <v>78</v>
      </c>
      <c r="C115" s="96">
        <v>3</v>
      </c>
      <c r="D115" s="88">
        <v>5</v>
      </c>
      <c r="E115" s="101"/>
      <c r="F115" s="90">
        <f t="shared" si="4"/>
        <v>0</v>
      </c>
      <c r="G115" s="95"/>
      <c r="H115" s="95"/>
    </row>
    <row r="116" spans="1:8" s="92" customFormat="1" ht="12.75">
      <c r="A116" s="86">
        <f t="shared" si="3"/>
        <v>111</v>
      </c>
      <c r="B116" s="96" t="s">
        <v>79</v>
      </c>
      <c r="C116" s="96">
        <v>3</v>
      </c>
      <c r="D116" s="88">
        <v>5</v>
      </c>
      <c r="E116" s="101"/>
      <c r="F116" s="90">
        <f t="shared" si="4"/>
        <v>0</v>
      </c>
      <c r="G116" s="95"/>
      <c r="H116" s="95"/>
    </row>
    <row r="117" spans="1:8" s="92" customFormat="1" ht="12.75">
      <c r="A117" s="86">
        <f t="shared" si="3"/>
        <v>112</v>
      </c>
      <c r="B117" s="96" t="s">
        <v>155</v>
      </c>
      <c r="C117" s="96">
        <v>3</v>
      </c>
      <c r="D117" s="88">
        <v>5</v>
      </c>
      <c r="E117" s="101"/>
      <c r="F117" s="90">
        <f t="shared" si="4"/>
        <v>0</v>
      </c>
      <c r="G117" s="95"/>
      <c r="H117" s="95"/>
    </row>
    <row r="118" spans="1:8" s="92" customFormat="1" ht="12.75">
      <c r="A118" s="86">
        <f t="shared" si="3"/>
        <v>113</v>
      </c>
      <c r="B118" s="96" t="s">
        <v>123</v>
      </c>
      <c r="C118" s="96">
        <v>1</v>
      </c>
      <c r="D118" s="88">
        <v>60</v>
      </c>
      <c r="E118" s="101"/>
      <c r="F118" s="90">
        <f t="shared" si="4"/>
        <v>0</v>
      </c>
      <c r="G118" s="95"/>
      <c r="H118" s="95"/>
    </row>
    <row r="119" spans="1:8" s="92" customFormat="1" ht="12.75">
      <c r="A119" s="86">
        <f t="shared" si="3"/>
        <v>114</v>
      </c>
      <c r="B119" s="96" t="s">
        <v>27</v>
      </c>
      <c r="C119" s="96">
        <v>1</v>
      </c>
      <c r="D119" s="88">
        <v>20</v>
      </c>
      <c r="E119" s="101"/>
      <c r="F119" s="90">
        <f aca="true" t="shared" si="5" ref="F119:F145">D119*E119</f>
        <v>0</v>
      </c>
      <c r="G119" s="95"/>
      <c r="H119" s="95"/>
    </row>
    <row r="120" spans="1:8" s="92" customFormat="1" ht="12.75">
      <c r="A120" s="86">
        <f t="shared" si="3"/>
        <v>115</v>
      </c>
      <c r="B120" s="96" t="s">
        <v>28</v>
      </c>
      <c r="C120" s="96">
        <v>1</v>
      </c>
      <c r="D120" s="88">
        <v>12</v>
      </c>
      <c r="E120" s="101"/>
      <c r="F120" s="90">
        <f t="shared" si="5"/>
        <v>0</v>
      </c>
      <c r="G120" s="95"/>
      <c r="H120" s="95"/>
    </row>
    <row r="121" spans="1:8" s="92" customFormat="1" ht="12.75">
      <c r="A121" s="86">
        <f t="shared" si="3"/>
        <v>116</v>
      </c>
      <c r="B121" s="102" t="s">
        <v>29</v>
      </c>
      <c r="C121" s="96">
        <v>1</v>
      </c>
      <c r="D121" s="88">
        <v>150</v>
      </c>
      <c r="E121" s="101"/>
      <c r="F121" s="90">
        <f t="shared" si="5"/>
        <v>0</v>
      </c>
      <c r="G121" s="95"/>
      <c r="H121" s="95"/>
    </row>
    <row r="122" spans="1:8" s="92" customFormat="1" ht="12.75">
      <c r="A122" s="86">
        <f t="shared" si="3"/>
        <v>117</v>
      </c>
      <c r="B122" s="115" t="s">
        <v>156</v>
      </c>
      <c r="C122" s="96">
        <v>1</v>
      </c>
      <c r="D122" s="88">
        <v>5</v>
      </c>
      <c r="E122" s="101"/>
      <c r="F122" s="90">
        <f t="shared" si="5"/>
        <v>0</v>
      </c>
      <c r="G122" s="95"/>
      <c r="H122" s="95"/>
    </row>
    <row r="123" spans="1:8" s="92" customFormat="1" ht="15.75">
      <c r="A123" s="86">
        <f t="shared" si="3"/>
        <v>118</v>
      </c>
      <c r="B123" s="103" t="s">
        <v>90</v>
      </c>
      <c r="C123" s="96">
        <v>1</v>
      </c>
      <c r="D123" s="88">
        <v>80</v>
      </c>
      <c r="E123" s="101"/>
      <c r="F123" s="90">
        <f t="shared" si="5"/>
        <v>0</v>
      </c>
      <c r="G123" s="95"/>
      <c r="H123" s="95"/>
    </row>
    <row r="124" spans="1:8" s="92" customFormat="1" ht="12.75">
      <c r="A124" s="86">
        <f t="shared" si="3"/>
        <v>119</v>
      </c>
      <c r="B124" s="105" t="s">
        <v>240</v>
      </c>
      <c r="C124" s="96">
        <v>1</v>
      </c>
      <c r="D124" s="88">
        <v>5</v>
      </c>
      <c r="E124" s="101"/>
      <c r="F124" s="90">
        <f t="shared" si="5"/>
        <v>0</v>
      </c>
      <c r="G124" s="95"/>
      <c r="H124" s="95"/>
    </row>
    <row r="125" spans="1:8" s="92" customFormat="1" ht="12.75">
      <c r="A125" s="86">
        <f t="shared" si="3"/>
        <v>120</v>
      </c>
      <c r="B125" s="96" t="s">
        <v>30</v>
      </c>
      <c r="C125" s="96">
        <v>1</v>
      </c>
      <c r="D125" s="88">
        <v>15</v>
      </c>
      <c r="E125" s="101"/>
      <c r="F125" s="90">
        <f t="shared" si="5"/>
        <v>0</v>
      </c>
      <c r="G125" s="95"/>
      <c r="H125" s="95"/>
    </row>
    <row r="126" spans="1:8" s="92" customFormat="1" ht="12.75">
      <c r="A126" s="86">
        <f t="shared" si="3"/>
        <v>121</v>
      </c>
      <c r="B126" s="96" t="s">
        <v>31</v>
      </c>
      <c r="C126" s="96">
        <v>1</v>
      </c>
      <c r="D126" s="88">
        <v>5600</v>
      </c>
      <c r="E126" s="101"/>
      <c r="F126" s="90">
        <f t="shared" si="5"/>
        <v>0</v>
      </c>
      <c r="G126" s="95"/>
      <c r="H126" s="95"/>
    </row>
    <row r="127" spans="1:8" s="92" customFormat="1" ht="12.75">
      <c r="A127" s="86">
        <f t="shared" si="3"/>
        <v>122</v>
      </c>
      <c r="B127" s="96" t="s">
        <v>32</v>
      </c>
      <c r="C127" s="96">
        <v>1</v>
      </c>
      <c r="D127" s="88">
        <v>2600</v>
      </c>
      <c r="E127" s="101"/>
      <c r="F127" s="90">
        <f t="shared" si="5"/>
        <v>0</v>
      </c>
      <c r="G127" s="95"/>
      <c r="H127" s="95"/>
    </row>
    <row r="128" spans="1:8" s="92" customFormat="1" ht="12.75">
      <c r="A128" s="86">
        <f t="shared" si="3"/>
        <v>123</v>
      </c>
      <c r="B128" s="96" t="s">
        <v>112</v>
      </c>
      <c r="C128" s="96">
        <v>1</v>
      </c>
      <c r="D128" s="88">
        <v>5</v>
      </c>
      <c r="E128" s="101"/>
      <c r="F128" s="90">
        <f t="shared" si="5"/>
        <v>0</v>
      </c>
      <c r="G128" s="95"/>
      <c r="H128" s="95"/>
    </row>
    <row r="129" spans="1:8" s="92" customFormat="1" ht="12.75">
      <c r="A129" s="86">
        <f t="shared" si="3"/>
        <v>124</v>
      </c>
      <c r="B129" s="96" t="s">
        <v>36</v>
      </c>
      <c r="C129" s="96">
        <v>1</v>
      </c>
      <c r="D129" s="88">
        <v>2</v>
      </c>
      <c r="E129" s="101"/>
      <c r="F129" s="90">
        <f t="shared" si="5"/>
        <v>0</v>
      </c>
      <c r="G129" s="95"/>
      <c r="H129" s="95"/>
    </row>
    <row r="130" spans="1:8" s="92" customFormat="1" ht="12.75">
      <c r="A130" s="86">
        <f t="shared" si="3"/>
        <v>125</v>
      </c>
      <c r="B130" s="96" t="s">
        <v>37</v>
      </c>
      <c r="C130" s="96">
        <v>1</v>
      </c>
      <c r="D130" s="88">
        <v>2</v>
      </c>
      <c r="E130" s="101"/>
      <c r="F130" s="90">
        <f t="shared" si="5"/>
        <v>0</v>
      </c>
      <c r="G130" s="95"/>
      <c r="H130" s="95"/>
    </row>
    <row r="131" spans="1:8" s="92" customFormat="1" ht="12.75">
      <c r="A131" s="86">
        <f t="shared" si="3"/>
        <v>126</v>
      </c>
      <c r="B131" s="96" t="s">
        <v>38</v>
      </c>
      <c r="C131" s="96">
        <v>1</v>
      </c>
      <c r="D131" s="88">
        <v>2</v>
      </c>
      <c r="E131" s="101"/>
      <c r="F131" s="90">
        <f t="shared" si="5"/>
        <v>0</v>
      </c>
      <c r="G131" s="95"/>
      <c r="H131" s="95"/>
    </row>
    <row r="132" spans="1:8" s="92" customFormat="1" ht="12.75">
      <c r="A132" s="86">
        <f t="shared" si="3"/>
        <v>127</v>
      </c>
      <c r="B132" s="96" t="s">
        <v>124</v>
      </c>
      <c r="C132" s="96">
        <v>1</v>
      </c>
      <c r="D132" s="88">
        <v>2</v>
      </c>
      <c r="E132" s="101"/>
      <c r="F132" s="90">
        <f t="shared" si="5"/>
        <v>0</v>
      </c>
      <c r="G132" s="95"/>
      <c r="H132" s="95"/>
    </row>
    <row r="133" spans="1:8" s="92" customFormat="1" ht="12.75">
      <c r="A133" s="86">
        <f t="shared" si="3"/>
        <v>128</v>
      </c>
      <c r="B133" s="96" t="s">
        <v>125</v>
      </c>
      <c r="C133" s="96">
        <v>1</v>
      </c>
      <c r="D133" s="88">
        <v>5</v>
      </c>
      <c r="E133" s="101"/>
      <c r="F133" s="90">
        <f t="shared" si="5"/>
        <v>0</v>
      </c>
      <c r="G133" s="95"/>
      <c r="H133" s="95"/>
    </row>
    <row r="134" spans="1:8" s="92" customFormat="1" ht="12.75">
      <c r="A134" s="86">
        <f t="shared" si="3"/>
        <v>129</v>
      </c>
      <c r="B134" s="96" t="s">
        <v>131</v>
      </c>
      <c r="C134" s="96">
        <v>1</v>
      </c>
      <c r="D134" s="88">
        <v>8</v>
      </c>
      <c r="E134" s="101"/>
      <c r="F134" s="90">
        <f t="shared" si="5"/>
        <v>0</v>
      </c>
      <c r="G134" s="95"/>
      <c r="H134" s="95"/>
    </row>
    <row r="135" spans="1:8" s="92" customFormat="1" ht="12.75">
      <c r="A135" s="86">
        <f t="shared" si="3"/>
        <v>130</v>
      </c>
      <c r="B135" s="96" t="s">
        <v>183</v>
      </c>
      <c r="C135" s="96">
        <v>1</v>
      </c>
      <c r="D135" s="88">
        <v>220</v>
      </c>
      <c r="E135" s="101"/>
      <c r="F135" s="90">
        <f t="shared" si="5"/>
        <v>0</v>
      </c>
      <c r="G135" s="95"/>
      <c r="H135" s="95"/>
    </row>
    <row r="136" spans="1:8" s="92" customFormat="1" ht="12.75">
      <c r="A136" s="86">
        <f aca="true" t="shared" si="6" ref="A136:A145">A135+1</f>
        <v>131</v>
      </c>
      <c r="B136" s="96" t="s">
        <v>191</v>
      </c>
      <c r="C136" s="96">
        <v>1</v>
      </c>
      <c r="D136" s="88">
        <v>3200</v>
      </c>
      <c r="E136" s="101"/>
      <c r="F136" s="90">
        <f t="shared" si="5"/>
        <v>0</v>
      </c>
      <c r="G136" s="95"/>
      <c r="H136" s="95"/>
    </row>
    <row r="137" spans="1:8" s="92" customFormat="1" ht="12.75">
      <c r="A137" s="86">
        <f t="shared" si="6"/>
        <v>132</v>
      </c>
      <c r="B137" s="96" t="s">
        <v>186</v>
      </c>
      <c r="C137" s="96">
        <v>1</v>
      </c>
      <c r="D137" s="88">
        <v>2</v>
      </c>
      <c r="E137" s="101"/>
      <c r="F137" s="90">
        <f t="shared" si="5"/>
        <v>0</v>
      </c>
      <c r="G137" s="95"/>
      <c r="H137" s="95"/>
    </row>
    <row r="138" spans="1:8" s="92" customFormat="1" ht="12.75">
      <c r="A138" s="86">
        <f t="shared" si="6"/>
        <v>133</v>
      </c>
      <c r="B138" s="96" t="s">
        <v>208</v>
      </c>
      <c r="C138" s="96">
        <v>1</v>
      </c>
      <c r="D138" s="88">
        <v>20</v>
      </c>
      <c r="E138" s="101"/>
      <c r="F138" s="90">
        <f t="shared" si="5"/>
        <v>0</v>
      </c>
      <c r="G138" s="95"/>
      <c r="H138" s="95"/>
    </row>
    <row r="139" spans="1:8" s="92" customFormat="1" ht="12.75">
      <c r="A139" s="86">
        <f t="shared" si="6"/>
        <v>134</v>
      </c>
      <c r="B139" s="96" t="s">
        <v>216</v>
      </c>
      <c r="C139" s="96">
        <v>1</v>
      </c>
      <c r="D139" s="88">
        <v>10</v>
      </c>
      <c r="E139" s="101"/>
      <c r="F139" s="90">
        <f t="shared" si="5"/>
        <v>0</v>
      </c>
      <c r="G139" s="95"/>
      <c r="H139" s="95"/>
    </row>
    <row r="140" spans="1:8" s="92" customFormat="1" ht="12.75">
      <c r="A140" s="86">
        <f t="shared" si="6"/>
        <v>135</v>
      </c>
      <c r="B140" s="96" t="s">
        <v>217</v>
      </c>
      <c r="C140" s="96">
        <v>1</v>
      </c>
      <c r="D140" s="88">
        <v>12</v>
      </c>
      <c r="E140" s="101"/>
      <c r="F140" s="90">
        <f t="shared" si="5"/>
        <v>0</v>
      </c>
      <c r="G140" s="95"/>
      <c r="H140" s="95"/>
    </row>
    <row r="141" spans="1:8" s="92" customFormat="1" ht="12.75">
      <c r="A141" s="86">
        <f t="shared" si="6"/>
        <v>136</v>
      </c>
      <c r="B141" s="96" t="s">
        <v>218</v>
      </c>
      <c r="C141" s="96">
        <v>1</v>
      </c>
      <c r="D141" s="88">
        <v>5</v>
      </c>
      <c r="E141" s="101"/>
      <c r="F141" s="90">
        <f t="shared" si="5"/>
        <v>0</v>
      </c>
      <c r="G141" s="95"/>
      <c r="H141" s="95"/>
    </row>
    <row r="142" spans="1:8" s="92" customFormat="1" ht="12.75">
      <c r="A142" s="86">
        <f t="shared" si="6"/>
        <v>137</v>
      </c>
      <c r="B142" s="96" t="s">
        <v>219</v>
      </c>
      <c r="C142" s="96">
        <v>1</v>
      </c>
      <c r="D142" s="88">
        <v>5</v>
      </c>
      <c r="E142" s="101"/>
      <c r="F142" s="90">
        <f t="shared" si="5"/>
        <v>0</v>
      </c>
      <c r="G142" s="95"/>
      <c r="H142" s="95"/>
    </row>
    <row r="143" spans="1:8" s="92" customFormat="1" ht="12.75">
      <c r="A143" s="86">
        <f t="shared" si="6"/>
        <v>138</v>
      </c>
      <c r="B143" s="96" t="s">
        <v>222</v>
      </c>
      <c r="C143" s="96">
        <v>1</v>
      </c>
      <c r="D143" s="88">
        <v>65</v>
      </c>
      <c r="E143" s="101"/>
      <c r="F143" s="90">
        <f t="shared" si="5"/>
        <v>0</v>
      </c>
      <c r="G143" s="95"/>
      <c r="H143" s="95"/>
    </row>
    <row r="144" spans="1:8" s="92" customFormat="1" ht="12.75">
      <c r="A144" s="86">
        <f t="shared" si="6"/>
        <v>139</v>
      </c>
      <c r="B144" s="96" t="s">
        <v>226</v>
      </c>
      <c r="C144" s="96">
        <v>1</v>
      </c>
      <c r="D144" s="88">
        <v>10</v>
      </c>
      <c r="E144" s="101"/>
      <c r="F144" s="90">
        <f t="shared" si="5"/>
        <v>0</v>
      </c>
      <c r="G144" s="95"/>
      <c r="H144" s="95"/>
    </row>
    <row r="145" spans="1:8" s="92" customFormat="1" ht="12.75">
      <c r="A145" s="86">
        <f t="shared" si="6"/>
        <v>140</v>
      </c>
      <c r="B145" s="96" t="s">
        <v>227</v>
      </c>
      <c r="C145" s="96">
        <v>1</v>
      </c>
      <c r="D145" s="88">
        <v>50</v>
      </c>
      <c r="E145" s="101"/>
      <c r="F145" s="90">
        <f t="shared" si="5"/>
        <v>0</v>
      </c>
      <c r="G145" s="95"/>
      <c r="H145" s="95"/>
    </row>
    <row r="146" spans="1:8" ht="12.75">
      <c r="A146" s="67"/>
      <c r="B146" s="68"/>
      <c r="C146" s="68"/>
      <c r="D146" s="69"/>
      <c r="E146" s="44" t="s">
        <v>43</v>
      </c>
      <c r="F146" s="63">
        <f>SUM(F6:F145)</f>
        <v>0</v>
      </c>
      <c r="G146" s="8"/>
      <c r="H146" s="8"/>
    </row>
    <row r="147" spans="1:8" s="61" customFormat="1" ht="12.75">
      <c r="A147" s="73"/>
      <c r="B147" s="74"/>
      <c r="C147" s="74"/>
      <c r="D147" s="75"/>
      <c r="E147" s="76"/>
      <c r="F147" s="77"/>
      <c r="G147" s="73"/>
      <c r="H147" s="73"/>
    </row>
    <row r="150" ht="12.75">
      <c r="D150" s="1"/>
    </row>
    <row r="151" ht="12.75">
      <c r="D151" s="1" t="s">
        <v>184</v>
      </c>
    </row>
    <row r="152" ht="15.75">
      <c r="E152" s="72" t="s">
        <v>185</v>
      </c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66"/>
  <sheetViews>
    <sheetView zoomScalePageLayoutView="0" workbookViewId="0" topLeftCell="A1">
      <selection activeCell="C59" sqref="C59"/>
    </sheetView>
  </sheetViews>
  <sheetFormatPr defaultColWidth="9.140625" defaultRowHeight="12.75"/>
  <cols>
    <col min="1" max="1" width="4.28125" style="0" customWidth="1"/>
    <col min="2" max="2" width="33.28125" style="0" customWidth="1"/>
    <col min="3" max="3" width="11.421875" style="0" customWidth="1"/>
    <col min="4" max="4" width="13.00390625" style="0" customWidth="1"/>
    <col min="5" max="5" width="12.421875" style="0" customWidth="1"/>
    <col min="6" max="6" width="12.57421875" style="0" customWidth="1"/>
    <col min="7" max="7" width="13.57421875" style="0" customWidth="1"/>
    <col min="9" max="9" width="5.140625" style="0" customWidth="1"/>
    <col min="10" max="10" width="33.8515625" style="0" customWidth="1"/>
    <col min="17" max="17" width="24.28125" style="0" customWidth="1"/>
    <col min="18" max="18" width="8.57421875" style="0" customWidth="1"/>
    <col min="19" max="19" width="24.57421875" style="0" customWidth="1"/>
    <col min="20" max="20" width="13.7109375" style="0" customWidth="1"/>
  </cols>
  <sheetData>
    <row r="2" ht="12.75">
      <c r="B2" s="1"/>
    </row>
    <row r="3" ht="12.75">
      <c r="B3" s="1"/>
    </row>
    <row r="4" spans="1:25" ht="12.75">
      <c r="A4" s="1"/>
      <c r="B4" s="2" t="s">
        <v>163</v>
      </c>
      <c r="C4" s="2"/>
      <c r="D4" s="1"/>
      <c r="E4" t="s">
        <v>164</v>
      </c>
      <c r="F4" s="52"/>
      <c r="G4" s="1"/>
      <c r="H4" s="1"/>
      <c r="I4" s="6"/>
      <c r="J4" s="7"/>
      <c r="K4" s="7"/>
      <c r="L4" s="6"/>
      <c r="M4" s="6"/>
      <c r="N4" s="6"/>
      <c r="O4" s="8"/>
      <c r="P4" s="8"/>
      <c r="Q4" s="8"/>
      <c r="R4" s="6"/>
      <c r="S4" s="7"/>
      <c r="T4" s="7"/>
      <c r="U4" s="6"/>
      <c r="V4" s="6"/>
      <c r="W4" s="6"/>
      <c r="X4" s="8"/>
      <c r="Y4" s="8"/>
    </row>
    <row r="5" spans="1:25" ht="12.75">
      <c r="A5" s="1"/>
      <c r="B5" s="5" t="s">
        <v>114</v>
      </c>
      <c r="C5" s="2"/>
      <c r="D5" s="2"/>
      <c r="E5" s="3"/>
      <c r="F5" s="3"/>
      <c r="G5" s="3"/>
      <c r="I5" s="6"/>
      <c r="J5" s="7"/>
      <c r="K5" s="7"/>
      <c r="L5" s="9"/>
      <c r="M5" s="9"/>
      <c r="N5" s="9"/>
      <c r="O5" s="8"/>
      <c r="P5" s="8"/>
      <c r="Q5" s="8"/>
      <c r="R5" s="6"/>
      <c r="S5" s="6"/>
      <c r="T5" s="6"/>
      <c r="U5" s="6"/>
      <c r="V5" s="6"/>
      <c r="W5" s="6"/>
      <c r="X5" s="8"/>
      <c r="Y5" s="8"/>
    </row>
    <row r="6" spans="1:25" ht="12.75">
      <c r="A6" s="1"/>
      <c r="B6" s="7"/>
      <c r="C6" s="2"/>
      <c r="D6" s="2"/>
      <c r="E6" s="2"/>
      <c r="F6" s="2"/>
      <c r="G6" s="2"/>
      <c r="I6" s="6"/>
      <c r="J6" s="7"/>
      <c r="K6" s="7"/>
      <c r="L6" s="7"/>
      <c r="M6" s="7"/>
      <c r="N6" s="7"/>
      <c r="O6" s="8"/>
      <c r="P6" s="8"/>
      <c r="Q6" s="8"/>
      <c r="R6" s="6"/>
      <c r="S6" s="7"/>
      <c r="T6" s="7"/>
      <c r="U6" s="7"/>
      <c r="V6" s="9"/>
      <c r="W6" s="9"/>
      <c r="X6" s="8"/>
      <c r="Y6" s="8"/>
    </row>
    <row r="7" spans="1:25" ht="45">
      <c r="A7" s="12" t="s">
        <v>0</v>
      </c>
      <c r="B7" s="18" t="s">
        <v>1</v>
      </c>
      <c r="C7" s="19" t="s">
        <v>245</v>
      </c>
      <c r="D7" s="19" t="s">
        <v>233</v>
      </c>
      <c r="E7" s="11" t="s">
        <v>2</v>
      </c>
      <c r="F7" s="11" t="s">
        <v>3</v>
      </c>
      <c r="G7" s="15"/>
      <c r="I7" s="6"/>
      <c r="J7" s="10"/>
      <c r="K7" s="14"/>
      <c r="L7" s="14"/>
      <c r="M7" s="15"/>
      <c r="N7" s="15"/>
      <c r="O7" s="8"/>
      <c r="P7" s="6"/>
      <c r="Q7" s="10"/>
      <c r="R7" s="14"/>
      <c r="S7" s="14"/>
      <c r="T7" s="15"/>
      <c r="U7" s="15"/>
      <c r="V7" s="7"/>
      <c r="W7" s="7"/>
      <c r="X7" s="8"/>
      <c r="Y7" s="8"/>
    </row>
    <row r="8" spans="1:8" s="92" customFormat="1" ht="12.75">
      <c r="A8" s="86">
        <v>1</v>
      </c>
      <c r="B8" s="102" t="s">
        <v>44</v>
      </c>
      <c r="C8" s="117">
        <v>1</v>
      </c>
      <c r="D8" s="118">
        <v>280</v>
      </c>
      <c r="E8" s="119"/>
      <c r="F8" s="90">
        <f aca="true" t="shared" si="0" ref="F8:F59">D8*E8</f>
        <v>0</v>
      </c>
      <c r="G8" s="95"/>
      <c r="H8" s="95"/>
    </row>
    <row r="9" spans="1:8" s="92" customFormat="1" ht="12.75">
      <c r="A9" s="86">
        <f>A8+1</f>
        <v>2</v>
      </c>
      <c r="B9" s="102" t="s">
        <v>214</v>
      </c>
      <c r="C9" s="117">
        <v>1</v>
      </c>
      <c r="D9" s="118">
        <v>6</v>
      </c>
      <c r="E9" s="119"/>
      <c r="F9" s="90">
        <f t="shared" si="0"/>
        <v>0</v>
      </c>
      <c r="G9" s="95"/>
      <c r="H9" s="95"/>
    </row>
    <row r="10" spans="1:8" s="92" customFormat="1" ht="12.75">
      <c r="A10" s="86">
        <f aca="true" t="shared" si="1" ref="A10:A59">A9+1</f>
        <v>3</v>
      </c>
      <c r="B10" s="102" t="s">
        <v>215</v>
      </c>
      <c r="C10" s="117">
        <v>1</v>
      </c>
      <c r="D10" s="118">
        <v>20</v>
      </c>
      <c r="E10" s="119"/>
      <c r="F10" s="90">
        <f t="shared" si="0"/>
        <v>0</v>
      </c>
      <c r="G10" s="95"/>
      <c r="H10" s="95"/>
    </row>
    <row r="11" spans="1:8" s="92" customFormat="1" ht="12.75">
      <c r="A11" s="86">
        <f t="shared" si="1"/>
        <v>4</v>
      </c>
      <c r="B11" s="96" t="s">
        <v>45</v>
      </c>
      <c r="C11" s="120">
        <v>3</v>
      </c>
      <c r="D11" s="88">
        <v>2</v>
      </c>
      <c r="E11" s="90"/>
      <c r="F11" s="90">
        <f t="shared" si="0"/>
        <v>0</v>
      </c>
      <c r="G11" s="95"/>
      <c r="H11" s="95"/>
    </row>
    <row r="12" spans="1:8" s="92" customFormat="1" ht="12.75">
      <c r="A12" s="86">
        <f t="shared" si="1"/>
        <v>5</v>
      </c>
      <c r="B12" s="96" t="s">
        <v>46</v>
      </c>
      <c r="C12" s="120">
        <v>1</v>
      </c>
      <c r="D12" s="88">
        <v>150</v>
      </c>
      <c r="E12" s="90"/>
      <c r="F12" s="90">
        <f t="shared" si="0"/>
        <v>0</v>
      </c>
      <c r="G12" s="95"/>
      <c r="H12" s="95"/>
    </row>
    <row r="13" spans="1:8" s="92" customFormat="1" ht="12.75">
      <c r="A13" s="86">
        <f t="shared" si="1"/>
        <v>6</v>
      </c>
      <c r="B13" s="96" t="s">
        <v>47</v>
      </c>
      <c r="C13" s="120">
        <v>3</v>
      </c>
      <c r="D13" s="88">
        <v>320</v>
      </c>
      <c r="E13" s="90"/>
      <c r="F13" s="90">
        <f t="shared" si="0"/>
        <v>0</v>
      </c>
      <c r="G13" s="95"/>
      <c r="H13" s="95"/>
    </row>
    <row r="14" spans="1:25" s="92" customFormat="1" ht="12.75">
      <c r="A14" s="86">
        <f t="shared" si="1"/>
        <v>7</v>
      </c>
      <c r="B14" s="96" t="s">
        <v>48</v>
      </c>
      <c r="C14" s="120">
        <v>3</v>
      </c>
      <c r="D14" s="88">
        <v>25</v>
      </c>
      <c r="E14" s="90"/>
      <c r="F14" s="90">
        <f t="shared" si="0"/>
        <v>0</v>
      </c>
      <c r="G14" s="121"/>
      <c r="I14" s="94"/>
      <c r="J14" s="93"/>
      <c r="K14" s="122"/>
      <c r="L14" s="122"/>
      <c r="M14" s="121"/>
      <c r="N14" s="121"/>
      <c r="O14" s="95"/>
      <c r="P14" s="94"/>
      <c r="Q14" s="98"/>
      <c r="R14" s="122"/>
      <c r="S14" s="122"/>
      <c r="T14" s="121"/>
      <c r="U14" s="121"/>
      <c r="V14" s="107"/>
      <c r="W14" s="107"/>
      <c r="X14" s="95"/>
      <c r="Y14" s="95"/>
    </row>
    <row r="15" spans="1:8" s="92" customFormat="1" ht="12.75">
      <c r="A15" s="86">
        <f t="shared" si="1"/>
        <v>8</v>
      </c>
      <c r="B15" s="96" t="s">
        <v>49</v>
      </c>
      <c r="C15" s="120">
        <v>3</v>
      </c>
      <c r="D15" s="88">
        <v>2</v>
      </c>
      <c r="E15" s="90"/>
      <c r="F15" s="90">
        <f t="shared" si="0"/>
        <v>0</v>
      </c>
      <c r="G15" s="95"/>
      <c r="H15" s="95"/>
    </row>
    <row r="16" spans="1:8" s="92" customFormat="1" ht="12.75">
      <c r="A16" s="86">
        <f t="shared" si="1"/>
        <v>9</v>
      </c>
      <c r="B16" s="96" t="s">
        <v>50</v>
      </c>
      <c r="C16" s="120">
        <v>5</v>
      </c>
      <c r="D16" s="88">
        <v>2</v>
      </c>
      <c r="E16" s="90"/>
      <c r="F16" s="90">
        <f t="shared" si="0"/>
        <v>0</v>
      </c>
      <c r="G16" s="95"/>
      <c r="H16" s="95"/>
    </row>
    <row r="17" spans="1:8" s="92" customFormat="1" ht="12.75">
      <c r="A17" s="86">
        <f t="shared" si="1"/>
        <v>10</v>
      </c>
      <c r="B17" s="96" t="s">
        <v>51</v>
      </c>
      <c r="C17" s="120">
        <v>5</v>
      </c>
      <c r="D17" s="88">
        <v>2</v>
      </c>
      <c r="E17" s="90"/>
      <c r="F17" s="90">
        <f t="shared" si="0"/>
        <v>0</v>
      </c>
      <c r="G17" s="95"/>
      <c r="H17" s="95"/>
    </row>
    <row r="18" spans="1:8" s="92" customFormat="1" ht="12.75">
      <c r="A18" s="86">
        <f t="shared" si="1"/>
        <v>11</v>
      </c>
      <c r="B18" s="96" t="s">
        <v>52</v>
      </c>
      <c r="C18" s="120">
        <v>1</v>
      </c>
      <c r="D18" s="88">
        <v>200</v>
      </c>
      <c r="E18" s="90"/>
      <c r="F18" s="90">
        <f t="shared" si="0"/>
        <v>0</v>
      </c>
      <c r="G18" s="95"/>
      <c r="H18" s="95"/>
    </row>
    <row r="19" spans="1:8" s="92" customFormat="1" ht="12.75">
      <c r="A19" s="86">
        <f t="shared" si="1"/>
        <v>12</v>
      </c>
      <c r="B19" s="96" t="s">
        <v>53</v>
      </c>
      <c r="C19" s="120">
        <v>1</v>
      </c>
      <c r="D19" s="88">
        <v>230</v>
      </c>
      <c r="E19" s="90"/>
      <c r="F19" s="90">
        <f t="shared" si="0"/>
        <v>0</v>
      </c>
      <c r="G19" s="95"/>
      <c r="H19" s="95"/>
    </row>
    <row r="20" spans="1:8" s="92" customFormat="1" ht="12.75">
      <c r="A20" s="86">
        <f t="shared" si="1"/>
        <v>13</v>
      </c>
      <c r="B20" s="96" t="s">
        <v>54</v>
      </c>
      <c r="C20" s="120">
        <v>7</v>
      </c>
      <c r="D20" s="88">
        <v>10</v>
      </c>
      <c r="E20" s="90"/>
      <c r="F20" s="90">
        <f t="shared" si="0"/>
        <v>0</v>
      </c>
      <c r="G20" s="95"/>
      <c r="H20" s="95"/>
    </row>
    <row r="21" spans="1:8" s="92" customFormat="1" ht="12.75">
      <c r="A21" s="86">
        <f t="shared" si="1"/>
        <v>14</v>
      </c>
      <c r="B21" s="96" t="s">
        <v>212</v>
      </c>
      <c r="C21" s="120">
        <v>1</v>
      </c>
      <c r="D21" s="88">
        <v>10</v>
      </c>
      <c r="E21" s="90"/>
      <c r="F21" s="90">
        <f t="shared" si="0"/>
        <v>0</v>
      </c>
      <c r="G21" s="95"/>
      <c r="H21" s="95"/>
    </row>
    <row r="22" spans="1:8" s="92" customFormat="1" ht="12.75">
      <c r="A22" s="86">
        <f t="shared" si="1"/>
        <v>15</v>
      </c>
      <c r="B22" s="96" t="s">
        <v>55</v>
      </c>
      <c r="C22" s="120">
        <v>1</v>
      </c>
      <c r="D22" s="88">
        <v>15</v>
      </c>
      <c r="E22" s="90"/>
      <c r="F22" s="90">
        <f t="shared" si="0"/>
        <v>0</v>
      </c>
      <c r="G22" s="95"/>
      <c r="H22" s="95"/>
    </row>
    <row r="23" spans="1:8" s="92" customFormat="1" ht="12.75">
      <c r="A23" s="86">
        <f t="shared" si="1"/>
        <v>16</v>
      </c>
      <c r="B23" s="96" t="s">
        <v>56</v>
      </c>
      <c r="C23" s="120">
        <v>1</v>
      </c>
      <c r="D23" s="88">
        <v>25</v>
      </c>
      <c r="E23" s="90"/>
      <c r="F23" s="90">
        <f t="shared" si="0"/>
        <v>0</v>
      </c>
      <c r="G23" s="95"/>
      <c r="H23" s="95"/>
    </row>
    <row r="24" spans="1:8" s="92" customFormat="1" ht="12.75">
      <c r="A24" s="86">
        <f t="shared" si="1"/>
        <v>17</v>
      </c>
      <c r="B24" s="96" t="s">
        <v>211</v>
      </c>
      <c r="C24" s="120">
        <v>1</v>
      </c>
      <c r="D24" s="88">
        <v>5</v>
      </c>
      <c r="E24" s="90"/>
      <c r="F24" s="90">
        <f t="shared" si="0"/>
        <v>0</v>
      </c>
      <c r="G24" s="95"/>
      <c r="H24" s="95"/>
    </row>
    <row r="25" spans="1:8" s="92" customFormat="1" ht="12.75">
      <c r="A25" s="86">
        <f t="shared" si="1"/>
        <v>18</v>
      </c>
      <c r="B25" s="96" t="s">
        <v>91</v>
      </c>
      <c r="C25" s="120">
        <v>2</v>
      </c>
      <c r="D25" s="88">
        <v>80</v>
      </c>
      <c r="E25" s="90"/>
      <c r="F25" s="90">
        <f t="shared" si="0"/>
        <v>0</v>
      </c>
      <c r="G25" s="95"/>
      <c r="H25" s="95"/>
    </row>
    <row r="26" spans="1:8" s="92" customFormat="1" ht="12.75">
      <c r="A26" s="86">
        <f t="shared" si="1"/>
        <v>19</v>
      </c>
      <c r="B26" s="96" t="s">
        <v>92</v>
      </c>
      <c r="C26" s="120">
        <v>2</v>
      </c>
      <c r="D26" s="88">
        <v>80</v>
      </c>
      <c r="E26" s="90"/>
      <c r="F26" s="90">
        <f t="shared" si="0"/>
        <v>0</v>
      </c>
      <c r="G26" s="95"/>
      <c r="H26" s="95"/>
    </row>
    <row r="27" spans="1:8" s="92" customFormat="1" ht="12.75">
      <c r="A27" s="86">
        <f t="shared" si="1"/>
        <v>20</v>
      </c>
      <c r="B27" s="96" t="s">
        <v>93</v>
      </c>
      <c r="C27" s="120">
        <v>1</v>
      </c>
      <c r="D27" s="88">
        <v>50</v>
      </c>
      <c r="E27" s="90"/>
      <c r="F27" s="90">
        <f t="shared" si="0"/>
        <v>0</v>
      </c>
      <c r="G27" s="95"/>
      <c r="H27" s="95"/>
    </row>
    <row r="28" spans="1:8" s="92" customFormat="1" ht="12.75">
      <c r="A28" s="86">
        <f t="shared" si="1"/>
        <v>21</v>
      </c>
      <c r="B28" s="96" t="s">
        <v>94</v>
      </c>
      <c r="C28" s="120">
        <v>1</v>
      </c>
      <c r="D28" s="88">
        <v>50</v>
      </c>
      <c r="E28" s="90"/>
      <c r="F28" s="90">
        <f t="shared" si="0"/>
        <v>0</v>
      </c>
      <c r="G28" s="95"/>
      <c r="H28" s="95"/>
    </row>
    <row r="29" spans="1:8" s="92" customFormat="1" ht="12.75">
      <c r="A29" s="86">
        <f t="shared" si="1"/>
        <v>22</v>
      </c>
      <c r="B29" s="96" t="s">
        <v>95</v>
      </c>
      <c r="C29" s="120">
        <v>7</v>
      </c>
      <c r="D29" s="88">
        <v>5</v>
      </c>
      <c r="E29" s="90"/>
      <c r="F29" s="90">
        <f t="shared" si="0"/>
        <v>0</v>
      </c>
      <c r="G29" s="95"/>
      <c r="H29" s="95"/>
    </row>
    <row r="30" spans="1:8" s="92" customFormat="1" ht="12.75">
      <c r="A30" s="86">
        <f t="shared" si="1"/>
        <v>23</v>
      </c>
      <c r="B30" s="96" t="s">
        <v>126</v>
      </c>
      <c r="C30" s="120">
        <v>3</v>
      </c>
      <c r="D30" s="88">
        <v>50</v>
      </c>
      <c r="E30" s="90"/>
      <c r="F30" s="90">
        <f t="shared" si="0"/>
        <v>0</v>
      </c>
      <c r="G30" s="95"/>
      <c r="H30" s="95"/>
    </row>
    <row r="31" spans="1:8" s="92" customFormat="1" ht="12.75">
      <c r="A31" s="86">
        <f t="shared" si="1"/>
        <v>24</v>
      </c>
      <c r="B31" s="96" t="s">
        <v>96</v>
      </c>
      <c r="C31" s="120">
        <v>2</v>
      </c>
      <c r="D31" s="88">
        <v>5</v>
      </c>
      <c r="E31" s="90"/>
      <c r="F31" s="90">
        <f t="shared" si="0"/>
        <v>0</v>
      </c>
      <c r="G31" s="95"/>
      <c r="H31" s="95"/>
    </row>
    <row r="32" spans="1:6" s="92" customFormat="1" ht="12.75">
      <c r="A32" s="86">
        <f t="shared" si="1"/>
        <v>25</v>
      </c>
      <c r="B32" s="96" t="s">
        <v>97</v>
      </c>
      <c r="C32" s="120">
        <v>2</v>
      </c>
      <c r="D32" s="88">
        <v>15</v>
      </c>
      <c r="E32" s="90"/>
      <c r="F32" s="90">
        <f t="shared" si="0"/>
        <v>0</v>
      </c>
    </row>
    <row r="33" spans="1:6" s="92" customFormat="1" ht="12.75">
      <c r="A33" s="86">
        <f t="shared" si="1"/>
        <v>26</v>
      </c>
      <c r="B33" s="96" t="s">
        <v>98</v>
      </c>
      <c r="C33" s="120">
        <v>2</v>
      </c>
      <c r="D33" s="88">
        <v>20</v>
      </c>
      <c r="E33" s="90"/>
      <c r="F33" s="90">
        <f t="shared" si="0"/>
        <v>0</v>
      </c>
    </row>
    <row r="34" spans="1:6" s="92" customFormat="1" ht="12.75">
      <c r="A34" s="86">
        <f t="shared" si="1"/>
        <v>27</v>
      </c>
      <c r="B34" s="96" t="s">
        <v>180</v>
      </c>
      <c r="C34" s="120">
        <v>3</v>
      </c>
      <c r="D34" s="88">
        <v>10</v>
      </c>
      <c r="E34" s="90"/>
      <c r="F34" s="90">
        <f t="shared" si="0"/>
        <v>0</v>
      </c>
    </row>
    <row r="35" spans="1:6" s="92" customFormat="1" ht="12.75">
      <c r="A35" s="86">
        <f t="shared" si="1"/>
        <v>28</v>
      </c>
      <c r="B35" s="96" t="s">
        <v>99</v>
      </c>
      <c r="C35" s="120">
        <v>1</v>
      </c>
      <c r="D35" s="88">
        <v>280</v>
      </c>
      <c r="E35" s="90"/>
      <c r="F35" s="90">
        <f t="shared" si="0"/>
        <v>0</v>
      </c>
    </row>
    <row r="36" spans="1:6" s="92" customFormat="1" ht="12.75">
      <c r="A36" s="86">
        <f t="shared" si="1"/>
        <v>29</v>
      </c>
      <c r="B36" s="96" t="s">
        <v>100</v>
      </c>
      <c r="C36" s="120">
        <v>1</v>
      </c>
      <c r="D36" s="88">
        <v>260</v>
      </c>
      <c r="E36" s="90"/>
      <c r="F36" s="90">
        <f t="shared" si="0"/>
        <v>0</v>
      </c>
    </row>
    <row r="37" spans="1:6" s="92" customFormat="1" ht="12.75">
      <c r="A37" s="86">
        <f t="shared" si="1"/>
        <v>30</v>
      </c>
      <c r="B37" s="96" t="s">
        <v>101</v>
      </c>
      <c r="C37" s="120">
        <v>2</v>
      </c>
      <c r="D37" s="88">
        <v>40</v>
      </c>
      <c r="E37" s="90"/>
      <c r="F37" s="90">
        <f t="shared" si="0"/>
        <v>0</v>
      </c>
    </row>
    <row r="38" spans="1:6" s="92" customFormat="1" ht="12.75">
      <c r="A38" s="86">
        <f t="shared" si="1"/>
        <v>31</v>
      </c>
      <c r="B38" s="96" t="s">
        <v>182</v>
      </c>
      <c r="C38" s="120">
        <v>2</v>
      </c>
      <c r="D38" s="88">
        <v>30</v>
      </c>
      <c r="E38" s="90"/>
      <c r="F38" s="90">
        <f t="shared" si="0"/>
        <v>0</v>
      </c>
    </row>
    <row r="39" spans="1:6" s="92" customFormat="1" ht="12.75">
      <c r="A39" s="86">
        <f t="shared" si="1"/>
        <v>32</v>
      </c>
      <c r="B39" s="96" t="s">
        <v>181</v>
      </c>
      <c r="C39" s="120">
        <v>1</v>
      </c>
      <c r="D39" s="88">
        <v>240</v>
      </c>
      <c r="E39" s="90"/>
      <c r="F39" s="90">
        <f t="shared" si="0"/>
        <v>0</v>
      </c>
    </row>
    <row r="40" spans="1:6" s="92" customFormat="1" ht="12.75">
      <c r="A40" s="86">
        <f t="shared" si="1"/>
        <v>33</v>
      </c>
      <c r="B40" s="96" t="s">
        <v>130</v>
      </c>
      <c r="C40" s="120">
        <v>1</v>
      </c>
      <c r="D40" s="88">
        <v>60</v>
      </c>
      <c r="E40" s="90"/>
      <c r="F40" s="90">
        <f t="shared" si="0"/>
        <v>0</v>
      </c>
    </row>
    <row r="41" spans="1:6" s="92" customFormat="1" ht="12.75">
      <c r="A41" s="86">
        <f t="shared" si="1"/>
        <v>34</v>
      </c>
      <c r="B41" s="96" t="s">
        <v>57</v>
      </c>
      <c r="C41" s="120">
        <v>7</v>
      </c>
      <c r="D41" s="88">
        <v>10</v>
      </c>
      <c r="E41" s="90"/>
      <c r="F41" s="90">
        <f t="shared" si="0"/>
        <v>0</v>
      </c>
    </row>
    <row r="42" spans="1:6" s="92" customFormat="1" ht="12.75">
      <c r="A42" s="86">
        <f t="shared" si="1"/>
        <v>35</v>
      </c>
      <c r="B42" s="96" t="s">
        <v>127</v>
      </c>
      <c r="C42" s="120">
        <v>3</v>
      </c>
      <c r="D42" s="88">
        <v>10</v>
      </c>
      <c r="E42" s="90"/>
      <c r="F42" s="90">
        <f t="shared" si="0"/>
        <v>0</v>
      </c>
    </row>
    <row r="43" spans="1:6" s="92" customFormat="1" ht="12.75">
      <c r="A43" s="86">
        <f t="shared" si="1"/>
        <v>36</v>
      </c>
      <c r="B43" s="96" t="s">
        <v>102</v>
      </c>
      <c r="C43" s="120">
        <v>3</v>
      </c>
      <c r="D43" s="88">
        <v>10</v>
      </c>
      <c r="E43" s="90"/>
      <c r="F43" s="90">
        <f t="shared" si="0"/>
        <v>0</v>
      </c>
    </row>
    <row r="44" spans="1:6" s="92" customFormat="1" ht="12.75">
      <c r="A44" s="86">
        <f t="shared" si="1"/>
        <v>37</v>
      </c>
      <c r="B44" s="96" t="s">
        <v>209</v>
      </c>
      <c r="C44" s="120">
        <v>3</v>
      </c>
      <c r="D44" s="88">
        <v>5</v>
      </c>
      <c r="E44" s="90"/>
      <c r="F44" s="90">
        <f t="shared" si="0"/>
        <v>0</v>
      </c>
    </row>
    <row r="45" spans="1:6" s="92" customFormat="1" ht="12.75">
      <c r="A45" s="86">
        <f t="shared" si="1"/>
        <v>38</v>
      </c>
      <c r="B45" s="96" t="s">
        <v>103</v>
      </c>
      <c r="C45" s="120">
        <v>3</v>
      </c>
      <c r="D45" s="88">
        <v>15</v>
      </c>
      <c r="E45" s="90"/>
      <c r="F45" s="90">
        <f t="shared" si="0"/>
        <v>0</v>
      </c>
    </row>
    <row r="46" spans="1:6" s="92" customFormat="1" ht="12.75">
      <c r="A46" s="86">
        <f t="shared" si="1"/>
        <v>39</v>
      </c>
      <c r="B46" s="96" t="s">
        <v>104</v>
      </c>
      <c r="C46" s="120">
        <v>3</v>
      </c>
      <c r="D46" s="88">
        <v>15</v>
      </c>
      <c r="E46" s="90"/>
      <c r="F46" s="90">
        <f t="shared" si="0"/>
        <v>0</v>
      </c>
    </row>
    <row r="47" spans="1:6" s="92" customFormat="1" ht="12.75">
      <c r="A47" s="86">
        <f t="shared" si="1"/>
        <v>40</v>
      </c>
      <c r="B47" s="96" t="s">
        <v>213</v>
      </c>
      <c r="C47" s="120">
        <v>1</v>
      </c>
      <c r="D47" s="88">
        <v>80</v>
      </c>
      <c r="E47" s="90"/>
      <c r="F47" s="90">
        <f t="shared" si="0"/>
        <v>0</v>
      </c>
    </row>
    <row r="48" spans="1:6" s="92" customFormat="1" ht="12.75">
      <c r="A48" s="86">
        <f t="shared" si="1"/>
        <v>41</v>
      </c>
      <c r="B48" s="96" t="s">
        <v>170</v>
      </c>
      <c r="C48" s="120">
        <v>3</v>
      </c>
      <c r="D48" s="88">
        <v>100</v>
      </c>
      <c r="E48" s="90"/>
      <c r="F48" s="90">
        <f t="shared" si="0"/>
        <v>0</v>
      </c>
    </row>
    <row r="49" spans="1:6" s="92" customFormat="1" ht="12.75">
      <c r="A49" s="86">
        <f t="shared" si="1"/>
        <v>42</v>
      </c>
      <c r="B49" s="96" t="s">
        <v>207</v>
      </c>
      <c r="C49" s="120">
        <v>3</v>
      </c>
      <c r="D49" s="88">
        <v>5</v>
      </c>
      <c r="E49" s="90"/>
      <c r="F49" s="90">
        <f t="shared" si="0"/>
        <v>0</v>
      </c>
    </row>
    <row r="50" spans="1:6" s="92" customFormat="1" ht="12.75">
      <c r="A50" s="86">
        <f t="shared" si="1"/>
        <v>43</v>
      </c>
      <c r="B50" s="96" t="s">
        <v>210</v>
      </c>
      <c r="C50" s="120">
        <v>3</v>
      </c>
      <c r="D50" s="88">
        <v>10</v>
      </c>
      <c r="E50" s="90"/>
      <c r="F50" s="90">
        <f t="shared" si="0"/>
        <v>0</v>
      </c>
    </row>
    <row r="51" spans="1:6" s="92" customFormat="1" ht="12.75">
      <c r="A51" s="86">
        <f t="shared" si="1"/>
        <v>44</v>
      </c>
      <c r="B51" s="96" t="s">
        <v>171</v>
      </c>
      <c r="C51" s="120">
        <v>7</v>
      </c>
      <c r="D51" s="88">
        <v>5</v>
      </c>
      <c r="E51" s="90"/>
      <c r="F51" s="90">
        <f t="shared" si="0"/>
        <v>0</v>
      </c>
    </row>
    <row r="52" spans="1:6" s="92" customFormat="1" ht="12.75">
      <c r="A52" s="86">
        <f t="shared" si="1"/>
        <v>45</v>
      </c>
      <c r="B52" s="96" t="s">
        <v>172</v>
      </c>
      <c r="C52" s="120">
        <v>7</v>
      </c>
      <c r="D52" s="88">
        <v>2</v>
      </c>
      <c r="E52" s="90"/>
      <c r="F52" s="90">
        <f t="shared" si="0"/>
        <v>0</v>
      </c>
    </row>
    <row r="53" spans="1:6" s="92" customFormat="1" ht="27.75" customHeight="1">
      <c r="A53" s="86">
        <f t="shared" si="1"/>
        <v>46</v>
      </c>
      <c r="B53" s="111" t="s">
        <v>241</v>
      </c>
      <c r="C53" s="120">
        <v>1</v>
      </c>
      <c r="D53" s="88">
        <v>4</v>
      </c>
      <c r="E53" s="90"/>
      <c r="F53" s="90">
        <f t="shared" si="0"/>
        <v>0</v>
      </c>
    </row>
    <row r="54" spans="1:6" s="92" customFormat="1" ht="33" customHeight="1">
      <c r="A54" s="86">
        <f t="shared" si="1"/>
        <v>47</v>
      </c>
      <c r="B54" s="111" t="s">
        <v>242</v>
      </c>
      <c r="C54" s="120">
        <v>1</v>
      </c>
      <c r="D54" s="88">
        <v>2</v>
      </c>
      <c r="E54" s="90"/>
      <c r="F54" s="90">
        <f t="shared" si="0"/>
        <v>0</v>
      </c>
    </row>
    <row r="55" spans="1:6" s="92" customFormat="1" ht="33" customHeight="1">
      <c r="A55" s="86">
        <f t="shared" si="1"/>
        <v>48</v>
      </c>
      <c r="B55" s="111" t="s">
        <v>220</v>
      </c>
      <c r="C55" s="120">
        <v>1</v>
      </c>
      <c r="D55" s="88">
        <v>4</v>
      </c>
      <c r="E55" s="90"/>
      <c r="F55" s="90">
        <f t="shared" si="0"/>
        <v>0</v>
      </c>
    </row>
    <row r="56" spans="1:6" s="92" customFormat="1" ht="33" customHeight="1">
      <c r="A56" s="86">
        <f t="shared" si="1"/>
        <v>49</v>
      </c>
      <c r="B56" s="111" t="s">
        <v>225</v>
      </c>
      <c r="C56" s="120">
        <v>1</v>
      </c>
      <c r="D56" s="88">
        <v>60</v>
      </c>
      <c r="E56" s="90"/>
      <c r="F56" s="90">
        <f t="shared" si="0"/>
        <v>0</v>
      </c>
    </row>
    <row r="57" spans="1:6" s="92" customFormat="1" ht="19.5" customHeight="1">
      <c r="A57" s="86">
        <f t="shared" si="1"/>
        <v>50</v>
      </c>
      <c r="B57" s="111" t="s">
        <v>206</v>
      </c>
      <c r="C57" s="120">
        <v>1</v>
      </c>
      <c r="D57" s="88">
        <v>80</v>
      </c>
      <c r="E57" s="90"/>
      <c r="F57" s="90">
        <f t="shared" si="0"/>
        <v>0</v>
      </c>
    </row>
    <row r="58" spans="1:6" s="92" customFormat="1" ht="19.5" customHeight="1">
      <c r="A58" s="86">
        <f t="shared" si="1"/>
        <v>51</v>
      </c>
      <c r="B58" s="111" t="s">
        <v>228</v>
      </c>
      <c r="C58" s="120">
        <v>2</v>
      </c>
      <c r="D58" s="88">
        <v>10</v>
      </c>
      <c r="E58" s="90"/>
      <c r="F58" s="90">
        <f t="shared" si="0"/>
        <v>0</v>
      </c>
    </row>
    <row r="59" spans="1:6" s="92" customFormat="1" ht="19.5" customHeight="1">
      <c r="A59" s="86">
        <f t="shared" si="1"/>
        <v>52</v>
      </c>
      <c r="B59" s="111" t="s">
        <v>229</v>
      </c>
      <c r="C59" s="120">
        <v>2</v>
      </c>
      <c r="D59" s="88">
        <v>10</v>
      </c>
      <c r="E59" s="90"/>
      <c r="F59" s="90">
        <f t="shared" si="0"/>
        <v>0</v>
      </c>
    </row>
    <row r="60" spans="1:6" ht="12.75">
      <c r="A60" s="69"/>
      <c r="B60" s="69"/>
      <c r="C60" s="69"/>
      <c r="D60" s="69"/>
      <c r="E60" s="44" t="s">
        <v>43</v>
      </c>
      <c r="F60" s="63">
        <f>SUM(F8:F59)</f>
        <v>0</v>
      </c>
    </row>
    <row r="64" ht="12.75">
      <c r="D64" s="1"/>
    </row>
    <row r="65" ht="12.75">
      <c r="D65" s="1" t="s">
        <v>184</v>
      </c>
    </row>
    <row r="66" ht="15.75">
      <c r="E66" s="72" t="s">
        <v>185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B39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8515625" style="0" customWidth="1"/>
    <col min="2" max="2" width="42.140625" style="0" customWidth="1"/>
    <col min="3" max="3" width="10.8515625" style="0" customWidth="1"/>
    <col min="4" max="4" width="13.57421875" style="0" customWidth="1"/>
    <col min="5" max="5" width="9.7109375" style="0" customWidth="1"/>
    <col min="6" max="6" width="11.140625" style="0" customWidth="1"/>
  </cols>
  <sheetData>
    <row r="3" spans="1:5" ht="12.75">
      <c r="A3" s="1"/>
      <c r="B3" s="2" t="s">
        <v>161</v>
      </c>
      <c r="C3" s="2"/>
      <c r="D3" s="52"/>
      <c r="E3" t="s">
        <v>164</v>
      </c>
    </row>
    <row r="4" spans="1:6" ht="12.75">
      <c r="A4" s="1"/>
      <c r="B4" s="2" t="s">
        <v>58</v>
      </c>
      <c r="C4" s="2"/>
      <c r="D4" s="2"/>
      <c r="E4" s="3"/>
      <c r="F4" s="3"/>
    </row>
    <row r="5" spans="1:6" ht="12.75">
      <c r="A5" s="1"/>
      <c r="B5" s="2"/>
      <c r="C5" s="2"/>
      <c r="D5" s="2"/>
      <c r="E5" s="2"/>
      <c r="F5" s="2"/>
    </row>
    <row r="6" spans="1:6" ht="54.75" customHeight="1">
      <c r="A6" s="12" t="s">
        <v>0</v>
      </c>
      <c r="B6" s="18" t="s">
        <v>1</v>
      </c>
      <c r="C6" s="19" t="s">
        <v>245</v>
      </c>
      <c r="D6" s="19" t="s">
        <v>233</v>
      </c>
      <c r="E6" s="11" t="s">
        <v>2</v>
      </c>
      <c r="F6" s="11" t="s">
        <v>3</v>
      </c>
    </row>
    <row r="7" spans="1:6" ht="20.25" customHeight="1">
      <c r="A7" s="86">
        <v>1</v>
      </c>
      <c r="B7" s="24" t="s">
        <v>115</v>
      </c>
      <c r="C7" s="49" t="s">
        <v>246</v>
      </c>
      <c r="D7" s="29">
        <v>1800</v>
      </c>
      <c r="E7" s="40"/>
      <c r="F7" s="30">
        <f aca="true" t="shared" si="0" ref="F7:F26">D7*E7</f>
        <v>0</v>
      </c>
    </row>
    <row r="8" spans="1:6" ht="20.25" customHeight="1">
      <c r="A8" s="86">
        <f>A7+1</f>
        <v>2</v>
      </c>
      <c r="B8" s="21" t="s">
        <v>59</v>
      </c>
      <c r="C8" s="49" t="s">
        <v>246</v>
      </c>
      <c r="D8" s="25">
        <v>800</v>
      </c>
      <c r="E8" s="41"/>
      <c r="F8" s="30">
        <f t="shared" si="0"/>
        <v>0</v>
      </c>
    </row>
    <row r="9" spans="1:6" ht="39" customHeight="1">
      <c r="A9" s="86">
        <f aca="true" t="shared" si="1" ref="A9:A33">A8+1</f>
        <v>3</v>
      </c>
      <c r="B9" s="51" t="s">
        <v>116</v>
      </c>
      <c r="C9" s="49" t="s">
        <v>246</v>
      </c>
      <c r="D9" s="66">
        <v>2600</v>
      </c>
      <c r="E9" s="42"/>
      <c r="F9" s="30">
        <f t="shared" si="0"/>
        <v>0</v>
      </c>
    </row>
    <row r="10" spans="1:6" ht="17.25" customHeight="1">
      <c r="A10" s="86">
        <f t="shared" si="1"/>
        <v>4</v>
      </c>
      <c r="B10" s="27" t="s">
        <v>60</v>
      </c>
      <c r="C10" s="49" t="s">
        <v>246</v>
      </c>
      <c r="D10" s="65">
        <v>900</v>
      </c>
      <c r="E10" s="40"/>
      <c r="F10" s="30">
        <f t="shared" si="0"/>
        <v>0</v>
      </c>
    </row>
    <row r="11" spans="1:6" ht="23.25" customHeight="1">
      <c r="A11" s="86">
        <f t="shared" si="1"/>
        <v>5</v>
      </c>
      <c r="B11" s="56" t="s">
        <v>61</v>
      </c>
      <c r="C11" s="49" t="s">
        <v>246</v>
      </c>
      <c r="D11" s="62">
        <v>25</v>
      </c>
      <c r="E11" s="57"/>
      <c r="F11" s="58">
        <f t="shared" si="0"/>
        <v>0</v>
      </c>
    </row>
    <row r="12" spans="1:6" ht="19.5" customHeight="1">
      <c r="A12" s="86">
        <f t="shared" si="1"/>
        <v>6</v>
      </c>
      <c r="B12" s="56" t="s">
        <v>62</v>
      </c>
      <c r="C12" s="49" t="s">
        <v>246</v>
      </c>
      <c r="D12" s="62">
        <v>10</v>
      </c>
      <c r="E12" s="60"/>
      <c r="F12" s="58">
        <f t="shared" si="0"/>
        <v>0</v>
      </c>
    </row>
    <row r="13" spans="1:6" ht="19.5" customHeight="1">
      <c r="A13" s="86">
        <f t="shared" si="1"/>
        <v>7</v>
      </c>
      <c r="B13" s="56" t="s">
        <v>128</v>
      </c>
      <c r="C13" s="59" t="s">
        <v>246</v>
      </c>
      <c r="D13" s="62">
        <v>60</v>
      </c>
      <c r="E13" s="60"/>
      <c r="F13" s="58">
        <f t="shared" si="0"/>
        <v>0</v>
      </c>
    </row>
    <row r="14" spans="1:6" ht="19.5" customHeight="1">
      <c r="A14" s="86">
        <f t="shared" si="1"/>
        <v>8</v>
      </c>
      <c r="B14" s="56" t="s">
        <v>129</v>
      </c>
      <c r="C14" s="59" t="s">
        <v>246</v>
      </c>
      <c r="D14" s="62">
        <v>250</v>
      </c>
      <c r="E14" s="60"/>
      <c r="F14" s="58">
        <f t="shared" si="0"/>
        <v>0</v>
      </c>
    </row>
    <row r="15" spans="1:28" s="55" customFormat="1" ht="19.5" customHeight="1">
      <c r="A15" s="86">
        <f t="shared" si="1"/>
        <v>9</v>
      </c>
      <c r="B15" s="56" t="s">
        <v>154</v>
      </c>
      <c r="C15" s="59" t="s">
        <v>246</v>
      </c>
      <c r="D15" s="62">
        <v>200</v>
      </c>
      <c r="E15" s="60"/>
      <c r="F15" s="58">
        <f t="shared" si="0"/>
        <v>0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</row>
    <row r="16" spans="1:6" ht="19.5" customHeight="1">
      <c r="A16" s="86">
        <f t="shared" si="1"/>
        <v>10</v>
      </c>
      <c r="B16" s="31" t="s">
        <v>63</v>
      </c>
      <c r="C16" s="50" t="s">
        <v>246</v>
      </c>
      <c r="D16" s="13">
        <v>10</v>
      </c>
      <c r="E16" s="38"/>
      <c r="F16" s="30">
        <f t="shared" si="0"/>
        <v>0</v>
      </c>
    </row>
    <row r="17" spans="1:6" ht="21.75" customHeight="1">
      <c r="A17" s="86">
        <f t="shared" si="1"/>
        <v>11</v>
      </c>
      <c r="B17" s="12" t="s">
        <v>64</v>
      </c>
      <c r="C17" s="50" t="s">
        <v>246</v>
      </c>
      <c r="D17" s="13">
        <v>45</v>
      </c>
      <c r="E17" s="38"/>
      <c r="F17" s="30">
        <f t="shared" si="0"/>
        <v>0</v>
      </c>
    </row>
    <row r="18" spans="1:6" ht="15.75" customHeight="1">
      <c r="A18" s="86">
        <f t="shared" si="1"/>
        <v>12</v>
      </c>
      <c r="B18" s="31" t="s">
        <v>65</v>
      </c>
      <c r="C18" s="50" t="s">
        <v>246</v>
      </c>
      <c r="D18" s="13">
        <v>40</v>
      </c>
      <c r="E18" s="38"/>
      <c r="F18" s="30">
        <f t="shared" si="0"/>
        <v>0</v>
      </c>
    </row>
    <row r="19" spans="1:6" ht="18.75" customHeight="1">
      <c r="A19" s="86">
        <f t="shared" si="1"/>
        <v>13</v>
      </c>
      <c r="B19" s="31" t="s">
        <v>105</v>
      </c>
      <c r="C19" s="50" t="s">
        <v>246</v>
      </c>
      <c r="D19" s="13">
        <v>10</v>
      </c>
      <c r="E19" s="38"/>
      <c r="F19" s="30">
        <f t="shared" si="0"/>
        <v>0</v>
      </c>
    </row>
    <row r="20" spans="1:6" ht="24" customHeight="1">
      <c r="A20" s="86">
        <f t="shared" si="1"/>
        <v>14</v>
      </c>
      <c r="B20" s="31" t="s">
        <v>106</v>
      </c>
      <c r="C20" s="50" t="s">
        <v>246</v>
      </c>
      <c r="D20" s="13">
        <v>320</v>
      </c>
      <c r="E20" s="38"/>
      <c r="F20" s="30">
        <f t="shared" si="0"/>
        <v>0</v>
      </c>
    </row>
    <row r="21" spans="1:6" ht="15.75" customHeight="1">
      <c r="A21" s="86">
        <f t="shared" si="1"/>
        <v>15</v>
      </c>
      <c r="B21" s="31" t="s">
        <v>66</v>
      </c>
      <c r="C21" s="50" t="s">
        <v>246</v>
      </c>
      <c r="D21" s="13">
        <v>100</v>
      </c>
      <c r="E21" s="38"/>
      <c r="F21" s="30">
        <f t="shared" si="0"/>
        <v>0</v>
      </c>
    </row>
    <row r="22" spans="1:6" ht="17.25" customHeight="1">
      <c r="A22" s="86">
        <f t="shared" si="1"/>
        <v>16</v>
      </c>
      <c r="B22" s="31" t="s">
        <v>107</v>
      </c>
      <c r="C22" s="50" t="s">
        <v>246</v>
      </c>
      <c r="D22" s="13">
        <v>35</v>
      </c>
      <c r="E22" s="38"/>
      <c r="F22" s="30">
        <f t="shared" si="0"/>
        <v>0</v>
      </c>
    </row>
    <row r="23" spans="1:6" ht="16.5" customHeight="1">
      <c r="A23" s="86">
        <f t="shared" si="1"/>
        <v>17</v>
      </c>
      <c r="B23" s="31" t="s">
        <v>67</v>
      </c>
      <c r="C23" s="50" t="s">
        <v>246</v>
      </c>
      <c r="D23" s="13">
        <v>10</v>
      </c>
      <c r="E23" s="38"/>
      <c r="F23" s="30">
        <f t="shared" si="0"/>
        <v>0</v>
      </c>
    </row>
    <row r="24" spans="1:6" ht="21.75" customHeight="1">
      <c r="A24" s="86">
        <f t="shared" si="1"/>
        <v>18</v>
      </c>
      <c r="B24" s="31" t="s">
        <v>243</v>
      </c>
      <c r="C24" s="50" t="s">
        <v>246</v>
      </c>
      <c r="D24" s="13">
        <v>25</v>
      </c>
      <c r="E24" s="38"/>
      <c r="F24" s="30">
        <f t="shared" si="0"/>
        <v>0</v>
      </c>
    </row>
    <row r="25" spans="1:6" ht="21.75" customHeight="1">
      <c r="A25" s="86">
        <f t="shared" si="1"/>
        <v>19</v>
      </c>
      <c r="B25" s="12" t="s">
        <v>68</v>
      </c>
      <c r="C25" s="50" t="s">
        <v>246</v>
      </c>
      <c r="D25" s="13">
        <v>40</v>
      </c>
      <c r="E25" s="38"/>
      <c r="F25" s="30">
        <f t="shared" si="0"/>
        <v>0</v>
      </c>
    </row>
    <row r="26" spans="1:6" ht="21.75" customHeight="1">
      <c r="A26" s="86">
        <f t="shared" si="1"/>
        <v>20</v>
      </c>
      <c r="B26" s="12" t="s">
        <v>113</v>
      </c>
      <c r="C26" s="50" t="s">
        <v>246</v>
      </c>
      <c r="D26" s="13">
        <v>90</v>
      </c>
      <c r="E26" s="38"/>
      <c r="F26" s="30">
        <f t="shared" si="0"/>
        <v>0</v>
      </c>
    </row>
    <row r="27" spans="1:6" ht="18" customHeight="1">
      <c r="A27" s="86">
        <f t="shared" si="1"/>
        <v>21</v>
      </c>
      <c r="B27" s="12" t="s">
        <v>224</v>
      </c>
      <c r="C27" s="50" t="s">
        <v>246</v>
      </c>
      <c r="D27" s="13">
        <v>240</v>
      </c>
      <c r="E27" s="38"/>
      <c r="F27" s="30">
        <f aca="true" t="shared" si="2" ref="F27:F33">D27*E27</f>
        <v>0</v>
      </c>
    </row>
    <row r="28" spans="1:6" ht="18.75" customHeight="1">
      <c r="A28" s="86">
        <f t="shared" si="1"/>
        <v>22</v>
      </c>
      <c r="B28" s="12" t="s">
        <v>108</v>
      </c>
      <c r="C28" s="50" t="s">
        <v>246</v>
      </c>
      <c r="D28" s="13">
        <v>900</v>
      </c>
      <c r="E28" s="38"/>
      <c r="F28" s="30">
        <f t="shared" si="2"/>
        <v>0</v>
      </c>
    </row>
    <row r="29" spans="1:6" ht="18.75" customHeight="1">
      <c r="A29" s="86">
        <f t="shared" si="1"/>
        <v>23</v>
      </c>
      <c r="B29" s="12" t="s">
        <v>173</v>
      </c>
      <c r="C29" s="50" t="s">
        <v>246</v>
      </c>
      <c r="D29" s="13">
        <v>200</v>
      </c>
      <c r="E29" s="38"/>
      <c r="F29" s="30">
        <f t="shared" si="2"/>
        <v>0</v>
      </c>
    </row>
    <row r="30" spans="1:6" ht="18.75" customHeight="1">
      <c r="A30" s="86">
        <f t="shared" si="1"/>
        <v>24</v>
      </c>
      <c r="B30" s="12" t="s">
        <v>174</v>
      </c>
      <c r="C30" s="50" t="s">
        <v>246</v>
      </c>
      <c r="D30" s="13">
        <v>20</v>
      </c>
      <c r="E30" s="38"/>
      <c r="F30" s="30">
        <f t="shared" si="2"/>
        <v>0</v>
      </c>
    </row>
    <row r="31" spans="1:6" ht="18.75" customHeight="1">
      <c r="A31" s="86">
        <f t="shared" si="1"/>
        <v>25</v>
      </c>
      <c r="B31" s="12" t="s">
        <v>175</v>
      </c>
      <c r="C31" s="50" t="s">
        <v>246</v>
      </c>
      <c r="D31" s="13">
        <v>2</v>
      </c>
      <c r="E31" s="38"/>
      <c r="F31" s="30">
        <f t="shared" si="2"/>
        <v>0</v>
      </c>
    </row>
    <row r="32" spans="1:6" s="92" customFormat="1" ht="18.75" customHeight="1">
      <c r="A32" s="86">
        <f t="shared" si="1"/>
        <v>26</v>
      </c>
      <c r="B32" s="96" t="s">
        <v>221</v>
      </c>
      <c r="C32" s="123" t="s">
        <v>246</v>
      </c>
      <c r="D32" s="88">
        <v>10</v>
      </c>
      <c r="E32" s="101"/>
      <c r="F32" s="124">
        <f t="shared" si="2"/>
        <v>0</v>
      </c>
    </row>
    <row r="33" spans="1:6" s="92" customFormat="1" ht="18.75" customHeight="1">
      <c r="A33" s="86">
        <f t="shared" si="1"/>
        <v>27</v>
      </c>
      <c r="B33" s="96" t="s">
        <v>223</v>
      </c>
      <c r="C33" s="123" t="s">
        <v>246</v>
      </c>
      <c r="D33" s="88">
        <v>100</v>
      </c>
      <c r="E33" s="101"/>
      <c r="F33" s="124">
        <f t="shared" si="2"/>
        <v>0</v>
      </c>
    </row>
    <row r="34" spans="1:6" ht="12.75">
      <c r="A34" s="68"/>
      <c r="B34" s="70"/>
      <c r="C34" s="69"/>
      <c r="D34" s="71"/>
      <c r="E34" s="38" t="s">
        <v>43</v>
      </c>
      <c r="F34" s="63">
        <f>SUM(F7:F33)</f>
        <v>0</v>
      </c>
    </row>
    <row r="35" spans="1:6" ht="12.75">
      <c r="A35" s="6"/>
      <c r="B35" s="6"/>
      <c r="C35" s="16"/>
      <c r="D35" s="17"/>
      <c r="E35" s="43"/>
      <c r="F35" s="23"/>
    </row>
    <row r="36" spans="1:6" ht="12.75">
      <c r="A36" s="6"/>
      <c r="B36" s="7"/>
      <c r="C36" s="7"/>
      <c r="D36" s="6"/>
      <c r="E36" s="7"/>
      <c r="F36" s="7"/>
    </row>
    <row r="38" ht="12.75">
      <c r="D38" s="1" t="s">
        <v>184</v>
      </c>
    </row>
    <row r="39" ht="15.75">
      <c r="E39" s="72" t="s">
        <v>185</v>
      </c>
    </row>
  </sheetData>
  <sheetProtection/>
  <printOptions/>
  <pageMargins left="0.75" right="0.48" top="0.47" bottom="0.55" header="0.26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0.8515625" style="0" customWidth="1"/>
    <col min="4" max="4" width="16.57421875" style="0" customWidth="1"/>
    <col min="5" max="5" width="9.28125" style="0" customWidth="1"/>
    <col min="6" max="6" width="11.421875" style="0" customWidth="1"/>
  </cols>
  <sheetData>
    <row r="2" spans="1:6" ht="12.75">
      <c r="A2" s="1"/>
      <c r="B2" s="1"/>
      <c r="C2" s="1"/>
      <c r="D2" s="1"/>
      <c r="E2" s="1"/>
      <c r="F2" s="1"/>
    </row>
    <row r="3" spans="1:6" ht="12.75">
      <c r="A3" s="1"/>
      <c r="B3" s="7"/>
      <c r="C3" s="7"/>
      <c r="D3" s="53"/>
      <c r="E3" s="7"/>
      <c r="F3" s="7"/>
    </row>
    <row r="4" spans="1:6" ht="12.75">
      <c r="A4" s="1"/>
      <c r="B4" s="2" t="s">
        <v>160</v>
      </c>
      <c r="C4" s="2"/>
      <c r="D4" t="s">
        <v>164</v>
      </c>
      <c r="E4" s="1"/>
      <c r="F4" s="1"/>
    </row>
    <row r="5" spans="1:6" ht="12.75">
      <c r="A5" s="1"/>
      <c r="B5" s="2" t="s">
        <v>69</v>
      </c>
      <c r="C5" s="2"/>
      <c r="D5" s="3"/>
      <c r="E5" s="3"/>
      <c r="F5" s="3"/>
    </row>
    <row r="6" spans="1:6" ht="12.75">
      <c r="A6" s="1"/>
      <c r="B6" s="2"/>
      <c r="C6" s="2"/>
      <c r="D6" s="2"/>
      <c r="E6" s="2"/>
      <c r="F6" s="2"/>
    </row>
    <row r="7" spans="1:8" ht="33.75">
      <c r="A7" s="12" t="s">
        <v>0</v>
      </c>
      <c r="B7" s="18" t="s">
        <v>1</v>
      </c>
      <c r="C7" s="19" t="s">
        <v>245</v>
      </c>
      <c r="D7" s="19" t="s">
        <v>233</v>
      </c>
      <c r="E7" s="11" t="s">
        <v>2</v>
      </c>
      <c r="F7" s="20" t="s">
        <v>3</v>
      </c>
      <c r="H7" s="2"/>
    </row>
    <row r="8" spans="1:6" ht="12.75">
      <c r="A8" s="25" t="s">
        <v>4</v>
      </c>
      <c r="B8" s="26" t="s">
        <v>117</v>
      </c>
      <c r="C8" s="25">
        <v>1</v>
      </c>
      <c r="D8" s="64">
        <v>250</v>
      </c>
      <c r="E8" s="37"/>
      <c r="F8" s="45">
        <f>D8*E8</f>
        <v>0</v>
      </c>
    </row>
    <row r="9" spans="1:6" ht="12.75">
      <c r="A9" s="29"/>
      <c r="B9" s="27"/>
      <c r="C9" s="29"/>
      <c r="D9" s="65"/>
      <c r="E9" s="46"/>
      <c r="F9" s="48"/>
    </row>
    <row r="10" spans="1:6" ht="12.75">
      <c r="A10" s="25" t="s">
        <v>6</v>
      </c>
      <c r="B10" s="26" t="s">
        <v>118</v>
      </c>
      <c r="C10" s="25">
        <v>1</v>
      </c>
      <c r="D10" s="64">
        <v>20</v>
      </c>
      <c r="E10" s="39"/>
      <c r="F10" s="47">
        <f>D10*E10</f>
        <v>0</v>
      </c>
    </row>
    <row r="11" spans="1:6" ht="12.75">
      <c r="A11" s="29"/>
      <c r="B11" s="27"/>
      <c r="C11" s="29"/>
      <c r="D11" s="65"/>
      <c r="E11" s="28"/>
      <c r="F11" s="34"/>
    </row>
    <row r="12" spans="1:6" ht="12.75">
      <c r="A12" s="68"/>
      <c r="B12" s="68"/>
      <c r="C12" s="68"/>
      <c r="D12" s="78"/>
      <c r="E12" s="35" t="s">
        <v>70</v>
      </c>
      <c r="F12" s="36">
        <f>SUM(F8:F10)</f>
        <v>0</v>
      </c>
    </row>
    <row r="13" spans="1:6" ht="12.75">
      <c r="A13" s="1"/>
      <c r="B13" s="1"/>
      <c r="C13" s="1"/>
      <c r="D13" s="4"/>
      <c r="E13" s="1"/>
      <c r="F13" s="1"/>
    </row>
    <row r="15" ht="12.75">
      <c r="D15" s="1"/>
    </row>
    <row r="16" ht="15.75">
      <c r="E16" s="72"/>
    </row>
    <row r="17" ht="12.75">
      <c r="D17" s="1" t="s">
        <v>184</v>
      </c>
    </row>
    <row r="18" ht="15.75">
      <c r="E18" s="72" t="s">
        <v>185</v>
      </c>
    </row>
    <row r="19" ht="12.75">
      <c r="D19" s="81"/>
    </row>
    <row r="21" ht="12.75">
      <c r="D21" s="79"/>
    </row>
    <row r="22" ht="12.75">
      <c r="D22" s="79"/>
    </row>
    <row r="23" ht="12.75">
      <c r="D23" s="79"/>
    </row>
    <row r="24" ht="12.75">
      <c r="D24" s="79"/>
    </row>
    <row r="25" ht="12.75">
      <c r="D25" s="79"/>
    </row>
    <row r="26" ht="12.75">
      <c r="D26" s="7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15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5.28125" style="0" customWidth="1"/>
    <col min="2" max="2" width="37.00390625" style="0" customWidth="1"/>
    <col min="3" max="3" width="13.8515625" style="0" customWidth="1"/>
    <col min="4" max="5" width="12.421875" style="0" customWidth="1"/>
    <col min="6" max="6" width="13.7109375" style="0" customWidth="1"/>
  </cols>
  <sheetData>
    <row r="3" spans="1:6" ht="12.75">
      <c r="A3" s="1"/>
      <c r="B3" s="7"/>
      <c r="C3" t="s">
        <v>164</v>
      </c>
      <c r="D3" s="7"/>
      <c r="E3" s="7"/>
      <c r="F3" s="7"/>
    </row>
    <row r="4" spans="1:6" ht="12.75">
      <c r="A4" s="1"/>
      <c r="B4" s="2" t="s">
        <v>159</v>
      </c>
      <c r="D4" s="1"/>
      <c r="E4" s="1"/>
      <c r="F4" s="1"/>
    </row>
    <row r="5" spans="1:6" ht="12.75">
      <c r="A5" s="1"/>
      <c r="B5" s="2" t="s">
        <v>187</v>
      </c>
      <c r="C5" s="3"/>
      <c r="D5" s="3"/>
      <c r="E5" s="3"/>
      <c r="F5" s="3"/>
    </row>
    <row r="6" spans="1:6" ht="12.75">
      <c r="A6" s="1"/>
      <c r="B6" s="2"/>
      <c r="C6" s="2"/>
      <c r="D6" s="2"/>
      <c r="E6" s="2"/>
      <c r="F6" s="2"/>
    </row>
    <row r="7" spans="1:7" ht="33.75">
      <c r="A7" s="12" t="s">
        <v>0</v>
      </c>
      <c r="B7" s="18" t="s">
        <v>1</v>
      </c>
      <c r="C7" s="19" t="s">
        <v>233</v>
      </c>
      <c r="D7" s="19" t="s">
        <v>189</v>
      </c>
      <c r="E7" s="19" t="s">
        <v>188</v>
      </c>
      <c r="F7" s="82" t="s">
        <v>3</v>
      </c>
      <c r="G7" s="2"/>
    </row>
    <row r="8" spans="1:6" ht="33.75" customHeight="1">
      <c r="A8" s="25">
        <v>1</v>
      </c>
      <c r="B8" s="31" t="s">
        <v>187</v>
      </c>
      <c r="C8" s="13">
        <v>300</v>
      </c>
      <c r="D8" s="22"/>
      <c r="E8" s="22"/>
      <c r="F8" s="33">
        <f>C8*E8</f>
        <v>0</v>
      </c>
    </row>
    <row r="9" spans="1:6" ht="12.75">
      <c r="A9" s="68"/>
      <c r="B9" s="68"/>
      <c r="C9" s="78"/>
      <c r="D9" s="83"/>
      <c r="E9" s="83"/>
      <c r="F9" s="32">
        <f>SUM(F8:F8)</f>
        <v>0</v>
      </c>
    </row>
    <row r="10" spans="1:6" ht="12.75">
      <c r="A10" s="1"/>
      <c r="B10" s="1"/>
      <c r="C10" s="4"/>
      <c r="D10" s="1"/>
      <c r="E10" s="1"/>
      <c r="F10" s="1"/>
    </row>
    <row r="12" ht="12.75">
      <c r="C12" s="1"/>
    </row>
    <row r="13" spans="4:5" ht="15.75">
      <c r="D13" s="72"/>
      <c r="E13" s="72"/>
    </row>
    <row r="14" ht="12.75">
      <c r="C14" s="1" t="s">
        <v>184</v>
      </c>
    </row>
    <row r="15" spans="4:5" ht="15.75">
      <c r="D15" s="72" t="s">
        <v>185</v>
      </c>
      <c r="E15" s="72" t="s">
        <v>185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 WIDZEW</dc:creator>
  <cp:keywords/>
  <dc:description/>
  <cp:lastModifiedBy>Tomasz Miazek</cp:lastModifiedBy>
  <cp:lastPrinted>2023-01-10T09:44:41Z</cp:lastPrinted>
  <dcterms:created xsi:type="dcterms:W3CDTF">2011-12-14T08:43:07Z</dcterms:created>
  <dcterms:modified xsi:type="dcterms:W3CDTF">2024-02-01T10:51:54Z</dcterms:modified>
  <cp:category/>
  <cp:version/>
  <cp:contentType/>
  <cp:contentStatus/>
</cp:coreProperties>
</file>